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VRTIĆ\financijski izvještaji\2025\1-12\"/>
    </mc:Choice>
  </mc:AlternateContent>
  <xr:revisionPtr revIDLastSave="0" documentId="13_ncr:1_{40E7FA1B-A627-475F-AD80-D666827DBF00}"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E9" i="7" l="1"/>
  <c r="L1478" i="9"/>
  <c r="J1478" i="9"/>
  <c r="F348" i="9"/>
  <c r="F347" i="9"/>
  <c r="F346" i="9"/>
  <c r="F345" i="9"/>
  <c r="F344" i="9"/>
  <c r="F343" i="9"/>
  <c r="F342" i="9"/>
  <c r="M341" i="9"/>
  <c r="L341" i="9"/>
  <c r="F341" i="9"/>
  <c r="B341" i="9" s="1"/>
  <c r="E341" i="9"/>
  <c r="H340" i="9"/>
  <c r="G340" i="9"/>
  <c r="E340" i="9" s="1"/>
  <c r="B340" i="9" s="1"/>
  <c r="F340" i="9"/>
  <c r="F339" i="9"/>
  <c r="F338" i="9"/>
  <c r="F337" i="9"/>
  <c r="G336" i="9"/>
  <c r="F336" i="9"/>
  <c r="H335" i="9"/>
  <c r="G335" i="9"/>
  <c r="F335" i="9"/>
  <c r="F334" i="9"/>
  <c r="H333" i="9"/>
  <c r="G333" i="9"/>
  <c r="F333" i="9"/>
  <c r="H332" i="9"/>
  <c r="G332" i="9"/>
  <c r="F332" i="9"/>
  <c r="E332" i="9"/>
  <c r="B332" i="9" s="1"/>
  <c r="H331" i="9"/>
  <c r="E331" i="9" s="1"/>
  <c r="G331" i="9"/>
  <c r="F331" i="9"/>
  <c r="B331" i="9" s="1"/>
  <c r="H330" i="9"/>
  <c r="G330" i="9"/>
  <c r="F330" i="9"/>
  <c r="E330" i="9"/>
  <c r="B330" i="9" s="1"/>
  <c r="H329" i="9"/>
  <c r="G329" i="9"/>
  <c r="F329" i="9"/>
  <c r="H328" i="9"/>
  <c r="G328" i="9"/>
  <c r="F328" i="9"/>
  <c r="E328" i="9"/>
  <c r="B328" i="9" s="1"/>
  <c r="H327" i="9"/>
  <c r="G327" i="9"/>
  <c r="F327" i="9"/>
  <c r="H326" i="9"/>
  <c r="G326" i="9"/>
  <c r="E326" i="9" s="1"/>
  <c r="B326" i="9" s="1"/>
  <c r="F326" i="9"/>
  <c r="H325" i="9"/>
  <c r="E325" i="9" s="1"/>
  <c r="G325" i="9"/>
  <c r="F325" i="9"/>
  <c r="B325" i="9" s="1"/>
  <c r="H324" i="9"/>
  <c r="G324" i="9"/>
  <c r="F324" i="9"/>
  <c r="H323" i="9"/>
  <c r="E323" i="9" s="1"/>
  <c r="G323" i="9"/>
  <c r="F323" i="9"/>
  <c r="B323" i="9" s="1"/>
  <c r="H322" i="9"/>
  <c r="G322" i="9"/>
  <c r="F322" i="9"/>
  <c r="H321" i="9"/>
  <c r="E321" i="9" s="1"/>
  <c r="G321" i="9"/>
  <c r="F321" i="9"/>
  <c r="B321" i="9" s="1"/>
  <c r="H320" i="9"/>
  <c r="G320" i="9"/>
  <c r="F320" i="9"/>
  <c r="H319" i="9"/>
  <c r="E319" i="9" s="1"/>
  <c r="G319" i="9"/>
  <c r="F319" i="9"/>
  <c r="B319" i="9" s="1"/>
  <c r="H318" i="9"/>
  <c r="G318" i="9"/>
  <c r="F318" i="9"/>
  <c r="E318" i="9"/>
  <c r="B318" i="9" s="1"/>
  <c r="H317" i="9"/>
  <c r="G317" i="9"/>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F292" i="9" s="1"/>
  <c r="L292" i="9"/>
  <c r="E292" i="9"/>
  <c r="B292" i="9"/>
  <c r="M291" i="9"/>
  <c r="L291" i="9"/>
  <c r="F291" i="9" s="1"/>
  <c r="E291" i="9"/>
  <c r="B291" i="9" s="1"/>
  <c r="M290" i="9"/>
  <c r="F290" i="9" s="1"/>
  <c r="B290" i="9" s="1"/>
  <c r="L290" i="9"/>
  <c r="E290" i="9"/>
  <c r="M289" i="9"/>
  <c r="L289" i="9"/>
  <c r="F289" i="9" s="1"/>
  <c r="E289" i="9"/>
  <c r="B289" i="9" s="1"/>
  <c r="M288" i="9"/>
  <c r="F288" i="9" s="1"/>
  <c r="B288" i="9" s="1"/>
  <c r="L288" i="9"/>
  <c r="E288" i="9"/>
  <c r="M287" i="9"/>
  <c r="L287" i="9"/>
  <c r="F287" i="9" s="1"/>
  <c r="E287" i="9"/>
  <c r="B287" i="9" s="1"/>
  <c r="M286" i="9"/>
  <c r="F286" i="9" s="1"/>
  <c r="L286" i="9"/>
  <c r="E286" i="9"/>
  <c r="B286" i="9"/>
  <c r="M285" i="9"/>
  <c r="L285" i="9"/>
  <c r="F285" i="9" s="1"/>
  <c r="E285" i="9"/>
  <c r="B285" i="9" s="1"/>
  <c r="M284" i="9"/>
  <c r="F284" i="9" s="1"/>
  <c r="L284" i="9"/>
  <c r="E284" i="9"/>
  <c r="B284" i="9"/>
  <c r="M283" i="9"/>
  <c r="L283" i="9"/>
  <c r="F283" i="9" s="1"/>
  <c r="E283" i="9"/>
  <c r="B283" i="9" s="1"/>
  <c r="M282" i="9"/>
  <c r="F282" i="9" s="1"/>
  <c r="B282" i="9" s="1"/>
  <c r="L282" i="9"/>
  <c r="E282" i="9"/>
  <c r="M281" i="9"/>
  <c r="L281" i="9"/>
  <c r="F281" i="9" s="1"/>
  <c r="E281" i="9"/>
  <c r="B281" i="9" s="1"/>
  <c r="M280" i="9"/>
  <c r="F280" i="9" s="1"/>
  <c r="B280" i="9" s="1"/>
  <c r="L280" i="9"/>
  <c r="E280" i="9"/>
  <c r="M279" i="9"/>
  <c r="L279" i="9"/>
  <c r="F279" i="9" s="1"/>
  <c r="E279" i="9"/>
  <c r="B279" i="9" s="1"/>
  <c r="M278" i="9"/>
  <c r="F278" i="9" s="1"/>
  <c r="L278" i="9"/>
  <c r="E278" i="9"/>
  <c r="B278" i="9"/>
  <c r="M277" i="9"/>
  <c r="L277" i="9"/>
  <c r="F277" i="9" s="1"/>
  <c r="E277" i="9"/>
  <c r="B277" i="9" s="1"/>
  <c r="M276" i="9"/>
  <c r="F276" i="9" s="1"/>
  <c r="L276" i="9"/>
  <c r="E276" i="9"/>
  <c r="B276" i="9"/>
  <c r="M275" i="9"/>
  <c r="L275" i="9"/>
  <c r="F275" i="9" s="1"/>
  <c r="E275" i="9"/>
  <c r="B275" i="9" s="1"/>
  <c r="M274" i="9"/>
  <c r="F274" i="9" s="1"/>
  <c r="L274" i="9"/>
  <c r="E274" i="9"/>
  <c r="B274" i="9"/>
  <c r="M273" i="9"/>
  <c r="L273" i="9"/>
  <c r="F273" i="9" s="1"/>
  <c r="E273" i="9"/>
  <c r="B273" i="9" s="1"/>
  <c r="M272" i="9"/>
  <c r="F272" i="9" s="1"/>
  <c r="B272" i="9" s="1"/>
  <c r="L272" i="9"/>
  <c r="E272" i="9"/>
  <c r="M271" i="9"/>
  <c r="L271" i="9"/>
  <c r="F271" i="9" s="1"/>
  <c r="E271" i="9"/>
  <c r="B271" i="9" s="1"/>
  <c r="M270" i="9"/>
  <c r="F270" i="9" s="1"/>
  <c r="L270" i="9"/>
  <c r="E270" i="9"/>
  <c r="B270" i="9"/>
  <c r="M269" i="9"/>
  <c r="L269" i="9"/>
  <c r="F269" i="9" s="1"/>
  <c r="E269" i="9"/>
  <c r="B269" i="9" s="1"/>
  <c r="M268" i="9"/>
  <c r="F268" i="9" s="1"/>
  <c r="L268" i="9"/>
  <c r="E268" i="9"/>
  <c r="B268" i="9"/>
  <c r="M267" i="9"/>
  <c r="L267" i="9"/>
  <c r="F267" i="9" s="1"/>
  <c r="E267" i="9"/>
  <c r="M266" i="9"/>
  <c r="F266" i="9" s="1"/>
  <c r="B266" i="9" s="1"/>
  <c r="L266" i="9"/>
  <c r="E266" i="9"/>
  <c r="M265" i="9"/>
  <c r="L265" i="9"/>
  <c r="F265" i="9" s="1"/>
  <c r="E265" i="9"/>
  <c r="M264" i="9"/>
  <c r="F264" i="9" s="1"/>
  <c r="B264" i="9" s="1"/>
  <c r="L264" i="9"/>
  <c r="E264" i="9"/>
  <c r="M263" i="9"/>
  <c r="L263" i="9"/>
  <c r="F263" i="9" s="1"/>
  <c r="E263" i="9"/>
  <c r="M262" i="9"/>
  <c r="F262" i="9" s="1"/>
  <c r="L262" i="9"/>
  <c r="E262" i="9"/>
  <c r="B262" i="9"/>
  <c r="M261" i="9"/>
  <c r="L261" i="9"/>
  <c r="F261" i="9" s="1"/>
  <c r="E261" i="9"/>
  <c r="M260" i="9"/>
  <c r="F260" i="9" s="1"/>
  <c r="L260" i="9"/>
  <c r="E260" i="9"/>
  <c r="B260" i="9"/>
  <c r="M259" i="9"/>
  <c r="L259" i="9"/>
  <c r="F259" i="9" s="1"/>
  <c r="E259" i="9"/>
  <c r="M258" i="9"/>
  <c r="F258" i="9" s="1"/>
  <c r="B258" i="9" s="1"/>
  <c r="L258" i="9"/>
  <c r="E258" i="9"/>
  <c r="M257" i="9"/>
  <c r="L257" i="9"/>
  <c r="F257" i="9" s="1"/>
  <c r="E257" i="9"/>
  <c r="M256" i="9"/>
  <c r="F256" i="9" s="1"/>
  <c r="B256" i="9" s="1"/>
  <c r="L256" i="9"/>
  <c r="E256" i="9"/>
  <c r="M255" i="9"/>
  <c r="L255" i="9"/>
  <c r="F255" i="9" s="1"/>
  <c r="E255" i="9"/>
  <c r="M254" i="9"/>
  <c r="F254" i="9" s="1"/>
  <c r="L254" i="9"/>
  <c r="E254" i="9"/>
  <c r="B254" i="9"/>
  <c r="M253" i="9"/>
  <c r="L253" i="9"/>
  <c r="F253" i="9" s="1"/>
  <c r="E253" i="9"/>
  <c r="M252" i="9"/>
  <c r="F252" i="9" s="1"/>
  <c r="L252" i="9"/>
  <c r="E252" i="9"/>
  <c r="B252" i="9"/>
  <c r="M251" i="9"/>
  <c r="L251" i="9"/>
  <c r="F251" i="9" s="1"/>
  <c r="E251" i="9"/>
  <c r="M250" i="9"/>
  <c r="F250" i="9" s="1"/>
  <c r="B250" i="9" s="1"/>
  <c r="L250" i="9"/>
  <c r="E250" i="9"/>
  <c r="M249" i="9"/>
  <c r="L249" i="9"/>
  <c r="F249" i="9" s="1"/>
  <c r="E249" i="9"/>
  <c r="M248" i="9"/>
  <c r="F248" i="9" s="1"/>
  <c r="B248" i="9" s="1"/>
  <c r="L248" i="9"/>
  <c r="E248" i="9"/>
  <c r="M247" i="9"/>
  <c r="L247" i="9"/>
  <c r="F247" i="9" s="1"/>
  <c r="E247" i="9"/>
  <c r="M246" i="9"/>
  <c r="F246" i="9" s="1"/>
  <c r="L246" i="9"/>
  <c r="E246" i="9"/>
  <c r="B246" i="9"/>
  <c r="M245" i="9"/>
  <c r="L245" i="9"/>
  <c r="F245" i="9" s="1"/>
  <c r="E245" i="9"/>
  <c r="M244" i="9"/>
  <c r="F244" i="9" s="1"/>
  <c r="B244" i="9" s="1"/>
  <c r="L244" i="9"/>
  <c r="E244" i="9"/>
  <c r="M243" i="9"/>
  <c r="L243" i="9"/>
  <c r="E243" i="9"/>
  <c r="M242" i="9"/>
  <c r="F242" i="9" s="1"/>
  <c r="L242" i="9"/>
  <c r="E242" i="9"/>
  <c r="B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F234" i="9" s="1"/>
  <c r="L234" i="9"/>
  <c r="E234" i="9"/>
  <c r="B234" i="9"/>
  <c r="M233" i="9"/>
  <c r="L233" i="9"/>
  <c r="F233" i="9" s="1"/>
  <c r="E233" i="9"/>
  <c r="M232" i="9"/>
  <c r="F232" i="9" s="1"/>
  <c r="B232" i="9" s="1"/>
  <c r="L232" i="9"/>
  <c r="E232" i="9"/>
  <c r="M231" i="9"/>
  <c r="L231" i="9"/>
  <c r="F231" i="9" s="1"/>
  <c r="E231" i="9"/>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G187" i="9"/>
  <c r="E187" i="9" s="1"/>
  <c r="B187" i="9" s="1"/>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G170" i="9"/>
  <c r="E170" i="9" s="1"/>
  <c r="B170" i="9" s="1"/>
  <c r="F170" i="9"/>
  <c r="H169" i="9"/>
  <c r="E169" i="9" s="1"/>
  <c r="G169" i="9"/>
  <c r="F169" i="9"/>
  <c r="B169" i="9"/>
  <c r="H168" i="9"/>
  <c r="G168" i="9"/>
  <c r="F168" i="9"/>
  <c r="E168" i="9"/>
  <c r="B168" i="9" s="1"/>
  <c r="H167" i="9"/>
  <c r="G167" i="9"/>
  <c r="F167" i="9"/>
  <c r="H166" i="9"/>
  <c r="G166" i="9"/>
  <c r="F166" i="9"/>
  <c r="E166" i="9"/>
  <c r="B166" i="9" s="1"/>
  <c r="H165" i="9"/>
  <c r="G165" i="9"/>
  <c r="F165" i="9"/>
  <c r="E165" i="9"/>
  <c r="H164" i="9"/>
  <c r="G164" i="9"/>
  <c r="E164" i="9" s="1"/>
  <c r="B164" i="9" s="1"/>
  <c r="F164" i="9"/>
  <c r="H163" i="9"/>
  <c r="G163" i="9"/>
  <c r="E163" i="9" s="1"/>
  <c r="F163" i="9"/>
  <c r="H162" i="9"/>
  <c r="G162" i="9"/>
  <c r="E162" i="9" s="1"/>
  <c r="F162" i="9"/>
  <c r="H161" i="9"/>
  <c r="G161" i="9"/>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G96" i="9"/>
  <c r="E96" i="9" s="1"/>
  <c r="B96" i="9" s="1"/>
  <c r="F96" i="9"/>
  <c r="H95" i="9"/>
  <c r="E95" i="9" s="1"/>
  <c r="G95" i="9"/>
  <c r="F95" i="9"/>
  <c r="B95" i="9"/>
  <c r="H94" i="9"/>
  <c r="G94" i="9"/>
  <c r="F94" i="9"/>
  <c r="E94" i="9"/>
  <c r="B94" i="9" s="1"/>
  <c r="H93" i="9"/>
  <c r="G93" i="9"/>
  <c r="F93" i="9"/>
  <c r="E93" i="9"/>
  <c r="H92" i="9"/>
  <c r="G92" i="9"/>
  <c r="E92" i="9" s="1"/>
  <c r="B92" i="9" s="1"/>
  <c r="F92" i="9"/>
  <c r="H91" i="9"/>
  <c r="G91" i="9"/>
  <c r="E91" i="9" s="1"/>
  <c r="B91" i="9" s="1"/>
  <c r="F91" i="9"/>
  <c r="H90" i="9"/>
  <c r="G90" i="9"/>
  <c r="F90" i="9"/>
  <c r="E90" i="9"/>
  <c r="B90" i="9" s="1"/>
  <c r="H89" i="9"/>
  <c r="G89" i="9"/>
  <c r="F89" i="9"/>
  <c r="E89" i="9"/>
  <c r="H88" i="9"/>
  <c r="G88" i="9"/>
  <c r="E88" i="9" s="1"/>
  <c r="B88" i="9" s="1"/>
  <c r="F88" i="9"/>
  <c r="H87" i="9"/>
  <c r="G87" i="9"/>
  <c r="E87" i="9" s="1"/>
  <c r="B87" i="9" s="1"/>
  <c r="F87" i="9"/>
  <c r="H86" i="9"/>
  <c r="G86" i="9"/>
  <c r="F86" i="9"/>
  <c r="E86" i="9"/>
  <c r="B86" i="9" s="1"/>
  <c r="H85" i="9"/>
  <c r="G85" i="9"/>
  <c r="F85" i="9"/>
  <c r="E85" i="9"/>
  <c r="H84" i="9"/>
  <c r="G84" i="9"/>
  <c r="E84" i="9" s="1"/>
  <c r="B84" i="9" s="1"/>
  <c r="F84" i="9"/>
  <c r="H83" i="9"/>
  <c r="G83" i="9"/>
  <c r="E83" i="9" s="1"/>
  <c r="B83" i="9" s="1"/>
  <c r="F83" i="9"/>
  <c r="H82" i="9"/>
  <c r="G82" i="9"/>
  <c r="F82" i="9"/>
  <c r="E82" i="9"/>
  <c r="B82" i="9" s="1"/>
  <c r="H81" i="9"/>
  <c r="G81" i="9"/>
  <c r="F81" i="9"/>
  <c r="E81" i="9"/>
  <c r="H80" i="9"/>
  <c r="G80" i="9"/>
  <c r="E80" i="9" s="1"/>
  <c r="B80" i="9" s="1"/>
  <c r="F80" i="9"/>
  <c r="H79" i="9"/>
  <c r="G79" i="9"/>
  <c r="E79" i="9" s="1"/>
  <c r="B79" i="9" s="1"/>
  <c r="F79" i="9"/>
  <c r="H78" i="9"/>
  <c r="G78" i="9"/>
  <c r="F78" i="9"/>
  <c r="E78" i="9"/>
  <c r="B78" i="9" s="1"/>
  <c r="H77" i="9"/>
  <c r="G77" i="9"/>
  <c r="F77" i="9"/>
  <c r="E77" i="9"/>
  <c r="H76" i="9"/>
  <c r="G76" i="9"/>
  <c r="E76" i="9" s="1"/>
  <c r="B76" i="9" s="1"/>
  <c r="F76" i="9"/>
  <c r="H75" i="9"/>
  <c r="G75" i="9"/>
  <c r="E75" i="9" s="1"/>
  <c r="B75" i="9" s="1"/>
  <c r="F75" i="9"/>
  <c r="H74" i="9"/>
  <c r="G74" i="9"/>
  <c r="F74" i="9"/>
  <c r="E74" i="9"/>
  <c r="B74" i="9" s="1"/>
  <c r="H73" i="9"/>
  <c r="G73" i="9"/>
  <c r="F73" i="9"/>
  <c r="E73" i="9"/>
  <c r="H72" i="9"/>
  <c r="G72" i="9"/>
  <c r="E72" i="9" s="1"/>
  <c r="B72" i="9" s="1"/>
  <c r="F72" i="9"/>
  <c r="H71" i="9"/>
  <c r="G71" i="9"/>
  <c r="E71" i="9" s="1"/>
  <c r="B71" i="9" s="1"/>
  <c r="F71" i="9"/>
  <c r="H70" i="9"/>
  <c r="G70" i="9"/>
  <c r="F70" i="9"/>
  <c r="E70" i="9"/>
  <c r="B70" i="9" s="1"/>
  <c r="H69" i="9"/>
  <c r="G69" i="9"/>
  <c r="F69" i="9"/>
  <c r="E69" i="9"/>
  <c r="H68" i="9"/>
  <c r="G68" i="9"/>
  <c r="E68" i="9" s="1"/>
  <c r="B68" i="9" s="1"/>
  <c r="F68" i="9"/>
  <c r="H67" i="9"/>
  <c r="G67" i="9"/>
  <c r="E67" i="9" s="1"/>
  <c r="B67" i="9" s="1"/>
  <c r="F67" i="9"/>
  <c r="H66" i="9"/>
  <c r="G66" i="9"/>
  <c r="F66" i="9"/>
  <c r="E66" i="9"/>
  <c r="B66" i="9" s="1"/>
  <c r="H65" i="9"/>
  <c r="G65" i="9"/>
  <c r="F65" i="9"/>
  <c r="E65" i="9"/>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E59" i="9" s="1"/>
  <c r="B59" i="9" s="1"/>
  <c r="F59" i="9"/>
  <c r="H58" i="9"/>
  <c r="G58" i="9"/>
  <c r="F58" i="9"/>
  <c r="E58" i="9"/>
  <c r="B58" i="9" s="1"/>
  <c r="H57" i="9"/>
  <c r="E57" i="9" s="1"/>
  <c r="G57" i="9"/>
  <c r="F57" i="9"/>
  <c r="H56" i="9"/>
  <c r="G56" i="9"/>
  <c r="E56" i="9" s="1"/>
  <c r="B56" i="9" s="1"/>
  <c r="F56" i="9"/>
  <c r="H55" i="9"/>
  <c r="G55" i="9"/>
  <c r="E55" i="9" s="1"/>
  <c r="B55" i="9" s="1"/>
  <c r="F55" i="9"/>
  <c r="H54" i="9"/>
  <c r="E54" i="9" s="1"/>
  <c r="B54" i="9" s="1"/>
  <c r="G54" i="9"/>
  <c r="F54" i="9"/>
  <c r="H53" i="9"/>
  <c r="G53" i="9"/>
  <c r="F53" i="9"/>
  <c r="E53" i="9"/>
  <c r="H52" i="9"/>
  <c r="G52" i="9"/>
  <c r="F52" i="9"/>
  <c r="H51" i="9"/>
  <c r="G51" i="9"/>
  <c r="F51" i="9"/>
  <c r="H50" i="9"/>
  <c r="G50" i="9"/>
  <c r="F50" i="9"/>
  <c r="E50" i="9"/>
  <c r="B50" i="9" s="1"/>
  <c r="H49" i="9"/>
  <c r="E49" i="9" s="1"/>
  <c r="G49" i="9"/>
  <c r="F49" i="9"/>
  <c r="H48" i="9"/>
  <c r="G48" i="9"/>
  <c r="F48" i="9"/>
  <c r="H47" i="9"/>
  <c r="G47" i="9"/>
  <c r="E47" i="9" s="1"/>
  <c r="B47" i="9" s="1"/>
  <c r="F47" i="9"/>
  <c r="H46" i="9"/>
  <c r="E46" i="9" s="1"/>
  <c r="B46" i="9" s="1"/>
  <c r="G46" i="9"/>
  <c r="F46" i="9"/>
  <c r="H45" i="9"/>
  <c r="G45" i="9"/>
  <c r="F45" i="9"/>
  <c r="E45" i="9"/>
  <c r="H44" i="9"/>
  <c r="G44" i="9"/>
  <c r="E44" i="9" s="1"/>
  <c r="B44" i="9" s="1"/>
  <c r="F44" i="9"/>
  <c r="H43" i="9"/>
  <c r="G43" i="9"/>
  <c r="E43" i="9" s="1"/>
  <c r="B43" i="9" s="1"/>
  <c r="F43" i="9"/>
  <c r="H42" i="9"/>
  <c r="G42" i="9"/>
  <c r="F42" i="9"/>
  <c r="E42" i="9"/>
  <c r="B42" i="9" s="1"/>
  <c r="H41" i="9"/>
  <c r="G41" i="9"/>
  <c r="F41" i="9"/>
  <c r="E41" i="9"/>
  <c r="H40" i="9"/>
  <c r="G40" i="9"/>
  <c r="E40" i="9" s="1"/>
  <c r="B40" i="9" s="1"/>
  <c r="F40" i="9"/>
  <c r="H39" i="9"/>
  <c r="G39" i="9"/>
  <c r="E39" i="9" s="1"/>
  <c r="B39" i="9" s="1"/>
  <c r="F39" i="9"/>
  <c r="H38" i="9"/>
  <c r="G38" i="9"/>
  <c r="F38" i="9"/>
  <c r="E38" i="9"/>
  <c r="B38" i="9" s="1"/>
  <c r="H37" i="9"/>
  <c r="G37" i="9"/>
  <c r="F37" i="9"/>
  <c r="H36" i="9"/>
  <c r="G36" i="9"/>
  <c r="F36" i="9"/>
  <c r="H35" i="9"/>
  <c r="G35" i="9"/>
  <c r="E35" i="9" s="1"/>
  <c r="B35" i="9" s="1"/>
  <c r="F35" i="9"/>
  <c r="H34" i="9"/>
  <c r="E34" i="9" s="1"/>
  <c r="B34" i="9" s="1"/>
  <c r="G34" i="9"/>
  <c r="F34" i="9"/>
  <c r="H33" i="9"/>
  <c r="G33" i="9"/>
  <c r="F33" i="9"/>
  <c r="E33" i="9"/>
  <c r="H32" i="9"/>
  <c r="G32" i="9"/>
  <c r="E32" i="9" s="1"/>
  <c r="B32" i="9" s="1"/>
  <c r="F32" i="9"/>
  <c r="H31" i="9"/>
  <c r="G31" i="9"/>
  <c r="F31" i="9"/>
  <c r="H30" i="9"/>
  <c r="G30" i="9"/>
  <c r="F30" i="9"/>
  <c r="E30" i="9"/>
  <c r="B30" i="9" s="1"/>
  <c r="H29" i="9"/>
  <c r="G29" i="9"/>
  <c r="F29" i="9"/>
  <c r="E29" i="9"/>
  <c r="H28" i="9"/>
  <c r="G28" i="9"/>
  <c r="E28" i="9" s="1"/>
  <c r="B28" i="9" s="1"/>
  <c r="F28" i="9"/>
  <c r="H27" i="9"/>
  <c r="G27" i="9"/>
  <c r="E27" i="9" s="1"/>
  <c r="B27" i="9" s="1"/>
  <c r="F27" i="9"/>
  <c r="H26" i="9"/>
  <c r="E26" i="9" s="1"/>
  <c r="B26" i="9" s="1"/>
  <c r="G26" i="9"/>
  <c r="F26" i="9"/>
  <c r="H25" i="9"/>
  <c r="G25" i="9"/>
  <c r="F25" i="9"/>
  <c r="E25" i="9"/>
  <c r="F24" i="9"/>
  <c r="F4" i="9"/>
  <c r="O3" i="9"/>
  <c r="G296" i="9" s="1"/>
  <c r="I3" i="9"/>
  <c r="H3" i="9"/>
  <c r="G3" i="9"/>
  <c r="D104" i="8"/>
  <c r="D97" i="8"/>
  <c r="D92" i="8"/>
  <c r="D87" i="8"/>
  <c r="D82" i="8"/>
  <c r="D77" i="8"/>
  <c r="D72" i="8"/>
  <c r="D67" i="8"/>
  <c r="D62" i="8"/>
  <c r="D57" i="8"/>
  <c r="D52" i="8"/>
  <c r="D51" i="8"/>
  <c r="D46" i="8"/>
  <c r="D37" i="8"/>
  <c r="D27" i="8"/>
  <c r="C1604" i="1" s="1"/>
  <c r="D18" i="8"/>
  <c r="D8" i="8"/>
  <c r="D6" i="8" s="1"/>
  <c r="C1583" i="1" s="1"/>
  <c r="H1583" i="1" s="1"/>
  <c r="E44" i="7"/>
  <c r="D44" i="7"/>
  <c r="E39" i="7"/>
  <c r="E38" i="7" s="1"/>
  <c r="D39" i="7"/>
  <c r="D38" i="7" s="1"/>
  <c r="E30" i="7"/>
  <c r="D30" i="7"/>
  <c r="E23" i="7"/>
  <c r="D23" i="7"/>
  <c r="E22" i="7"/>
  <c r="D22" i="7"/>
  <c r="E14" i="7"/>
  <c r="D14" i="7"/>
  <c r="E7" i="7"/>
  <c r="E6" i="7" s="1"/>
  <c r="E5" i="7" s="1"/>
  <c r="D7" i="7"/>
  <c r="D6" i="7" s="1"/>
  <c r="D5" i="7"/>
  <c r="F140" i="6"/>
  <c r="F139" i="6"/>
  <c r="F138" i="6"/>
  <c r="F137" i="6"/>
  <c r="F136" i="6"/>
  <c r="F135" i="6"/>
  <c r="F134" i="6"/>
  <c r="F133" i="6"/>
  <c r="F132" i="6"/>
  <c r="F131" i="6"/>
  <c r="E130" i="6"/>
  <c r="D130" i="6"/>
  <c r="F128" i="6"/>
  <c r="F127" i="6"/>
  <c r="F126" i="6"/>
  <c r="F125" i="6"/>
  <c r="F124" i="6"/>
  <c r="F123" i="6"/>
  <c r="E122" i="6"/>
  <c r="D1518" i="1"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1490" i="1" s="1"/>
  <c r="D94" i="6"/>
  <c r="F94" i="6" s="1"/>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C1278" i="1" s="1"/>
  <c r="F273" i="5"/>
  <c r="F272" i="5"/>
  <c r="F271" i="5"/>
  <c r="F270" i="5"/>
  <c r="F269" i="5"/>
  <c r="F268" i="5"/>
  <c r="F267" i="5"/>
  <c r="F266" i="5"/>
  <c r="F265" i="5"/>
  <c r="F264" i="5"/>
  <c r="E264" i="5"/>
  <c r="D264" i="5"/>
  <c r="F263" i="5"/>
  <c r="F262" i="5"/>
  <c r="F261" i="5"/>
  <c r="E260" i="5"/>
  <c r="D1264" i="1" s="1"/>
  <c r="G1264" i="1" s="1"/>
  <c r="D260" i="5"/>
  <c r="F259" i="5"/>
  <c r="F258" i="5"/>
  <c r="F257" i="5"/>
  <c r="F256" i="5"/>
  <c r="E256" i="5"/>
  <c r="D1260" i="1"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1087" i="1" s="1"/>
  <c r="D82" i="5"/>
  <c r="F81" i="5"/>
  <c r="F80" i="5"/>
  <c r="F79" i="5"/>
  <c r="F78" i="5"/>
  <c r="F77" i="5"/>
  <c r="E76" i="5"/>
  <c r="D76" i="5"/>
  <c r="F76" i="5" s="1"/>
  <c r="F75" i="5"/>
  <c r="F74" i="5"/>
  <c r="F73" i="5"/>
  <c r="F72" i="5"/>
  <c r="E71" i="5"/>
  <c r="F71" i="5" s="1"/>
  <c r="D71" i="5"/>
  <c r="E70" i="5"/>
  <c r="D1075" i="1" s="1"/>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27" i="1" s="1"/>
  <c r="D633" i="4"/>
  <c r="F633" i="4" s="1"/>
  <c r="F632" i="4"/>
  <c r="F631" i="4"/>
  <c r="F630" i="4"/>
  <c r="E630" i="4"/>
  <c r="D630" i="4"/>
  <c r="E629" i="4"/>
  <c r="D623" i="1" s="1"/>
  <c r="D629" i="4"/>
  <c r="F629" i="4" s="1"/>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D591" i="1" s="1"/>
  <c r="F596" i="4"/>
  <c r="F595" i="4"/>
  <c r="F594" i="4"/>
  <c r="E594" i="4"/>
  <c r="D594" i="4"/>
  <c r="F593" i="4"/>
  <c r="F592" i="4"/>
  <c r="E591" i="4"/>
  <c r="D585" i="1" s="1"/>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D537" i="4"/>
  <c r="F534" i="4"/>
  <c r="F533" i="4"/>
  <c r="F532" i="4"/>
  <c r="E532" i="4"/>
  <c r="D526" i="1" s="1"/>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F492" i="4"/>
  <c r="E492" i="4"/>
  <c r="D492" i="4"/>
  <c r="F490" i="4"/>
  <c r="F489" i="4"/>
  <c r="E488" i="4"/>
  <c r="D488" i="4"/>
  <c r="F488" i="4" s="1"/>
  <c r="F487" i="4"/>
  <c r="F486" i="4"/>
  <c r="E485" i="4"/>
  <c r="E479" i="4" s="1"/>
  <c r="D473" i="1" s="1"/>
  <c r="D485" i="4"/>
  <c r="F485" i="4" s="1"/>
  <c r="F484" i="4"/>
  <c r="F483" i="4"/>
  <c r="F482" i="4"/>
  <c r="F481" i="4"/>
  <c r="E480" i="4"/>
  <c r="D480" i="4"/>
  <c r="F478" i="4"/>
  <c r="F477" i="4"/>
  <c r="F476" i="4"/>
  <c r="E476" i="4"/>
  <c r="D476" i="4"/>
  <c r="F475" i="4"/>
  <c r="F474" i="4"/>
  <c r="E473" i="4"/>
  <c r="D467" i="1" s="1"/>
  <c r="D473" i="4"/>
  <c r="F473" i="4" s="1"/>
  <c r="F472" i="4"/>
  <c r="F471" i="4"/>
  <c r="E470" i="4"/>
  <c r="D470" i="4"/>
  <c r="G195" i="9" s="1"/>
  <c r="E195" i="9" s="1"/>
  <c r="B195" i="9" s="1"/>
  <c r="F469" i="4"/>
  <c r="F468" i="4"/>
  <c r="F467" i="4"/>
  <c r="E467" i="4"/>
  <c r="E466" i="4" s="1"/>
  <c r="D460" i="1" s="1"/>
  <c r="D467" i="4"/>
  <c r="D466" i="4"/>
  <c r="F466"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F432" i="4"/>
  <c r="E432" i="4"/>
  <c r="D432" i="4"/>
  <c r="E431" i="4"/>
  <c r="E428" i="4"/>
  <c r="D423" i="1" s="1"/>
  <c r="D428" i="4"/>
  <c r="E427" i="4"/>
  <c r="D422" i="1" s="1"/>
  <c r="D427" i="4"/>
  <c r="F426" i="4"/>
  <c r="E426" i="4"/>
  <c r="D421" i="1" s="1"/>
  <c r="G421" i="1" s="1"/>
  <c r="D426" i="4"/>
  <c r="F421" i="4"/>
  <c r="F420" i="4"/>
  <c r="F419" i="4"/>
  <c r="F416" i="4"/>
  <c r="F415" i="4"/>
  <c r="F414" i="4"/>
  <c r="F413" i="4"/>
  <c r="F412" i="4"/>
  <c r="E412" i="4"/>
  <c r="D407" i="1" s="1"/>
  <c r="D412" i="4"/>
  <c r="F411" i="4"/>
  <c r="F410" i="4"/>
  <c r="E410" i="4"/>
  <c r="D405" i="1" s="1"/>
  <c r="D410" i="4"/>
  <c r="F409" i="4"/>
  <c r="F408" i="4"/>
  <c r="E407" i="4"/>
  <c r="D407" i="4"/>
  <c r="D406" i="4" s="1"/>
  <c r="F406" i="4"/>
  <c r="E406" i="4"/>
  <c r="D401" i="1" s="1"/>
  <c r="F405" i="4"/>
  <c r="F404" i="4"/>
  <c r="F403" i="4"/>
  <c r="F402" i="4"/>
  <c r="E401" i="4"/>
  <c r="D396" i="1" s="1"/>
  <c r="D401" i="4"/>
  <c r="F401" i="4" s="1"/>
  <c r="F400" i="4"/>
  <c r="F399" i="4"/>
  <c r="F398" i="4"/>
  <c r="E398" i="4"/>
  <c r="D393" i="1" s="1"/>
  <c r="D398" i="4"/>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G374" i="1" s="1"/>
  <c r="D379" i="4"/>
  <c r="F378" i="4"/>
  <c r="F377" i="4"/>
  <c r="F376" i="4"/>
  <c r="F375" i="4"/>
  <c r="F374" i="4"/>
  <c r="E374" i="4"/>
  <c r="D374" i="4"/>
  <c r="F372" i="4"/>
  <c r="F371" i="4"/>
  <c r="F370" i="4"/>
  <c r="F369" i="4"/>
  <c r="F368" i="4"/>
  <c r="F367" i="4"/>
  <c r="F366" i="4"/>
  <c r="E366" i="4"/>
  <c r="D361" i="1" s="1"/>
  <c r="D366" i="4"/>
  <c r="F365" i="4"/>
  <c r="F364" i="4"/>
  <c r="F363" i="4"/>
  <c r="E362" i="4"/>
  <c r="D362" i="4"/>
  <c r="F362" i="4" s="1"/>
  <c r="D361" i="4"/>
  <c r="F359" i="4"/>
  <c r="F358" i="4"/>
  <c r="E358" i="4"/>
  <c r="D353" i="1" s="1"/>
  <c r="D358" i="4"/>
  <c r="F357" i="4"/>
  <c r="F356" i="4"/>
  <c r="F355" i="4"/>
  <c r="E355" i="4"/>
  <c r="D355" i="4"/>
  <c r="D354" i="4" s="1"/>
  <c r="F354" i="4"/>
  <c r="E354" i="4"/>
  <c r="D349" i="1" s="1"/>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04" i="1" s="1"/>
  <c r="D310" i="4"/>
  <c r="F306" i="4"/>
  <c r="F305" i="4"/>
  <c r="F304" i="4"/>
  <c r="F303" i="4"/>
  <c r="F302" i="4"/>
  <c r="E298" i="4"/>
  <c r="D298" i="4"/>
  <c r="F298" i="4" s="1"/>
  <c r="F297" i="4"/>
  <c r="E297" i="4"/>
  <c r="D293" i="1" s="1"/>
  <c r="D297" i="4"/>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8" i="4"/>
  <c r="F277" i="4"/>
  <c r="F276" i="4"/>
  <c r="F275" i="4"/>
  <c r="E274" i="4"/>
  <c r="D274" i="4"/>
  <c r="F274" i="4" s="1"/>
  <c r="E273" i="4"/>
  <c r="D269" i="1" s="1"/>
  <c r="F272" i="4"/>
  <c r="F271" i="4"/>
  <c r="F270" i="4"/>
  <c r="F269" i="4"/>
  <c r="E269" i="4"/>
  <c r="D269" i="4"/>
  <c r="F268" i="4"/>
  <c r="F267" i="4"/>
  <c r="F266" i="4"/>
  <c r="F265" i="4"/>
  <c r="F264" i="4"/>
  <c r="F263" i="4"/>
  <c r="E263" i="4"/>
  <c r="D263" i="4"/>
  <c r="F262" i="4"/>
  <c r="E262" i="4"/>
  <c r="D258" i="1" s="1"/>
  <c r="D262" i="4"/>
  <c r="F261" i="4"/>
  <c r="F260" i="4"/>
  <c r="F259" i="4"/>
  <c r="F258" i="4"/>
  <c r="E257" i="4"/>
  <c r="D253" i="1" s="1"/>
  <c r="D257" i="4"/>
  <c r="F257" i="4" s="1"/>
  <c r="F256" i="4"/>
  <c r="F255" i="4"/>
  <c r="F254" i="4"/>
  <c r="E254" i="4"/>
  <c r="D250" i="1" s="1"/>
  <c r="D254" i="4"/>
  <c r="F253" i="4"/>
  <c r="F252" i="4"/>
  <c r="F251" i="4"/>
  <c r="E250" i="4"/>
  <c r="D250" i="4"/>
  <c r="F250" i="4" s="1"/>
  <c r="F249" i="4"/>
  <c r="F248" i="4"/>
  <c r="F247" i="4"/>
  <c r="F246" i="4"/>
  <c r="E246" i="4"/>
  <c r="D242" i="1" s="1"/>
  <c r="D246" i="4"/>
  <c r="F245" i="4"/>
  <c r="F244" i="4"/>
  <c r="F243" i="4"/>
  <c r="E242" i="4"/>
  <c r="D242" i="4"/>
  <c r="F242" i="4" s="1"/>
  <c r="F241" i="4"/>
  <c r="F240" i="4"/>
  <c r="F239" i="4"/>
  <c r="F238" i="4"/>
  <c r="F237" i="4"/>
  <c r="E237" i="4"/>
  <c r="D233" i="1" s="1"/>
  <c r="D237" i="4"/>
  <c r="F236" i="4"/>
  <c r="F235" i="4"/>
  <c r="E234" i="4"/>
  <c r="D234" i="4"/>
  <c r="F234" i="4" s="1"/>
  <c r="F233" i="4"/>
  <c r="F232" i="4"/>
  <c r="E231" i="4"/>
  <c r="D231" i="4"/>
  <c r="F231" i="4" s="1"/>
  <c r="F229" i="4"/>
  <c r="F228" i="4"/>
  <c r="F227" i="4"/>
  <c r="F226" i="4"/>
  <c r="F225" i="4"/>
  <c r="E225" i="4"/>
  <c r="D221" i="1" s="1"/>
  <c r="D225" i="4"/>
  <c r="F224" i="4"/>
  <c r="F223" i="4"/>
  <c r="F222" i="4"/>
  <c r="E222" i="4"/>
  <c r="D222" i="4"/>
  <c r="D221" i="4" s="1"/>
  <c r="F221" i="4" s="1"/>
  <c r="E221" i="4"/>
  <c r="D217" i="1" s="1"/>
  <c r="F220" i="4"/>
  <c r="F219" i="4"/>
  <c r="F218" i="4"/>
  <c r="F217" i="4"/>
  <c r="E216" i="4"/>
  <c r="D212" i="1" s="1"/>
  <c r="D216" i="4"/>
  <c r="F215" i="4"/>
  <c r="F214" i="4"/>
  <c r="F213" i="4"/>
  <c r="F212" i="4"/>
  <c r="F211" i="4"/>
  <c r="F210" i="4"/>
  <c r="F209" i="4"/>
  <c r="E208" i="4"/>
  <c r="D208" i="4"/>
  <c r="F207" i="4"/>
  <c r="F206" i="4"/>
  <c r="F205" i="4"/>
  <c r="F204" i="4"/>
  <c r="F203" i="4"/>
  <c r="E203" i="4"/>
  <c r="D203" i="4"/>
  <c r="E202" i="4"/>
  <c r="D198" i="1"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D135" i="4"/>
  <c r="D134" i="4"/>
  <c r="F133" i="4"/>
  <c r="F132" i="4"/>
  <c r="F131" i="4"/>
  <c r="F130" i="4"/>
  <c r="E129" i="4"/>
  <c r="D125" i="1" s="1"/>
  <c r="D129" i="4"/>
  <c r="F129" i="4" s="1"/>
  <c r="F128" i="4"/>
  <c r="F127" i="4"/>
  <c r="E126" i="4"/>
  <c r="D126" i="4"/>
  <c r="F126" i="4" s="1"/>
  <c r="E125" i="4"/>
  <c r="D121" i="1" s="1"/>
  <c r="F124" i="4"/>
  <c r="F123" i="4"/>
  <c r="F122" i="4"/>
  <c r="F121" i="4"/>
  <c r="E120" i="4"/>
  <c r="D120" i="4"/>
  <c r="F120" i="4" s="1"/>
  <c r="F119" i="4"/>
  <c r="F118" i="4"/>
  <c r="F117" i="4"/>
  <c r="F116" i="4"/>
  <c r="F115" i="4"/>
  <c r="F114" i="4"/>
  <c r="F113" i="4"/>
  <c r="E112" i="4"/>
  <c r="D108" i="1" s="1"/>
  <c r="D112" i="4"/>
  <c r="F111" i="4"/>
  <c r="F110" i="4"/>
  <c r="F109" i="4"/>
  <c r="F108" i="4"/>
  <c r="E107" i="4"/>
  <c r="E106" i="4" s="1"/>
  <c r="D102" i="1" s="1"/>
  <c r="D107" i="4"/>
  <c r="F105" i="4"/>
  <c r="F104" i="4"/>
  <c r="F103" i="4"/>
  <c r="F102" i="4"/>
  <c r="F101" i="4"/>
  <c r="F100" i="4"/>
  <c r="F99" i="4"/>
  <c r="E98" i="4"/>
  <c r="D94" i="1" s="1"/>
  <c r="D98" i="4"/>
  <c r="F97" i="4"/>
  <c r="F96" i="4"/>
  <c r="F95" i="4"/>
  <c r="F94" i="4"/>
  <c r="F93" i="4"/>
  <c r="F92" i="4"/>
  <c r="F91" i="4"/>
  <c r="E91" i="4"/>
  <c r="D87" i="1" s="1"/>
  <c r="D91" i="4"/>
  <c r="F90" i="4"/>
  <c r="F89" i="4"/>
  <c r="F88" i="4"/>
  <c r="F87" i="4"/>
  <c r="F86" i="4"/>
  <c r="F85" i="4"/>
  <c r="F84" i="4"/>
  <c r="E83" i="4"/>
  <c r="D79" i="1" s="1"/>
  <c r="D83" i="4"/>
  <c r="F83" i="4" s="1"/>
  <c r="F81" i="4"/>
  <c r="F80" i="4"/>
  <c r="F79" i="4"/>
  <c r="F78" i="4"/>
  <c r="F77" i="4"/>
  <c r="E77" i="4"/>
  <c r="D77" i="4"/>
  <c r="F76" i="4"/>
  <c r="F75" i="4"/>
  <c r="E74" i="4"/>
  <c r="D74" i="4"/>
  <c r="F74" i="4" s="1"/>
  <c r="F73" i="4"/>
  <c r="F72" i="4"/>
  <c r="E71" i="4"/>
  <c r="D67" i="1" s="1"/>
  <c r="D71" i="4"/>
  <c r="F71" i="4" s="1"/>
  <c r="F70" i="4"/>
  <c r="F69" i="4"/>
  <c r="E68" i="4"/>
  <c r="E49" i="4" s="1"/>
  <c r="D45" i="1" s="1"/>
  <c r="D68" i="4"/>
  <c r="F67" i="4"/>
  <c r="F66" i="4"/>
  <c r="F65" i="4"/>
  <c r="E64" i="4"/>
  <c r="D64" i="4"/>
  <c r="F64" i="4" s="1"/>
  <c r="F63" i="4"/>
  <c r="F62" i="4"/>
  <c r="E61" i="4"/>
  <c r="D61" i="4"/>
  <c r="F61" i="4" s="1"/>
  <c r="F60" i="4"/>
  <c r="F59" i="4"/>
  <c r="E58" i="4"/>
  <c r="D54" i="1" s="1"/>
  <c r="D58" i="4"/>
  <c r="F58" i="4" s="1"/>
  <c r="F57" i="4"/>
  <c r="F56" i="4"/>
  <c r="F55" i="4"/>
  <c r="F54" i="4"/>
  <c r="E53" i="4"/>
  <c r="D49" i="1" s="1"/>
  <c r="D53" i="4"/>
  <c r="F53" i="4" s="1"/>
  <c r="F52" i="4"/>
  <c r="F51" i="4"/>
  <c r="E50" i="4"/>
  <c r="D50" i="4"/>
  <c r="F50" i="4" s="1"/>
  <c r="F48" i="4"/>
  <c r="F47" i="4"/>
  <c r="F46" i="4"/>
  <c r="F45" i="4"/>
  <c r="E44" i="4"/>
  <c r="D44" i="4"/>
  <c r="E43" i="4"/>
  <c r="F42" i="4"/>
  <c r="F41" i="4"/>
  <c r="F40" i="4"/>
  <c r="E39" i="4"/>
  <c r="D39" i="4"/>
  <c r="F39" i="4" s="1"/>
  <c r="F38" i="4"/>
  <c r="F37" i="4"/>
  <c r="E36" i="4"/>
  <c r="D32" i="1" s="1"/>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E7" i="4" s="1"/>
  <c r="D8" i="4"/>
  <c r="I41" i="3"/>
  <c r="G41" i="3"/>
  <c r="B41"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G1683" i="1" s="1"/>
  <c r="H1682" i="1"/>
  <c r="G1682" i="1"/>
  <c r="C1682" i="1"/>
  <c r="C1681" i="1"/>
  <c r="G1680" i="1"/>
  <c r="C1680" i="1"/>
  <c r="H1680" i="1" s="1"/>
  <c r="C1679" i="1"/>
  <c r="H1678" i="1"/>
  <c r="G1678" i="1"/>
  <c r="C1678" i="1"/>
  <c r="H1677" i="1"/>
  <c r="G1677" i="1"/>
  <c r="C1677" i="1"/>
  <c r="C1676" i="1"/>
  <c r="H1675" i="1"/>
  <c r="C1675" i="1"/>
  <c r="G1675" i="1" s="1"/>
  <c r="H1674" i="1"/>
  <c r="G1674" i="1"/>
  <c r="C1674" i="1"/>
  <c r="C1673" i="1"/>
  <c r="G1672" i="1"/>
  <c r="C1672" i="1"/>
  <c r="H1672" i="1" s="1"/>
  <c r="C1671" i="1"/>
  <c r="H1670" i="1"/>
  <c r="G1670" i="1"/>
  <c r="C1670" i="1"/>
  <c r="H1669" i="1"/>
  <c r="G1669" i="1"/>
  <c r="C1669" i="1"/>
  <c r="C1668" i="1"/>
  <c r="H1667" i="1"/>
  <c r="C1667" i="1"/>
  <c r="G1667" i="1" s="1"/>
  <c r="H1666" i="1"/>
  <c r="G1666" i="1"/>
  <c r="C1666" i="1"/>
  <c r="C1665" i="1"/>
  <c r="G1664" i="1"/>
  <c r="C1664" i="1"/>
  <c r="H1664" i="1" s="1"/>
  <c r="C1663" i="1"/>
  <c r="H1662" i="1"/>
  <c r="G1662" i="1"/>
  <c r="C1662" i="1"/>
  <c r="H1661" i="1"/>
  <c r="G1661" i="1"/>
  <c r="C1661" i="1"/>
  <c r="C1660" i="1"/>
  <c r="H1659" i="1"/>
  <c r="C1659" i="1"/>
  <c r="G1659" i="1" s="1"/>
  <c r="H1658" i="1"/>
  <c r="G1658" i="1"/>
  <c r="C1658" i="1"/>
  <c r="C1657" i="1"/>
  <c r="G1656" i="1"/>
  <c r="C1656" i="1"/>
  <c r="H1656" i="1" s="1"/>
  <c r="C1655" i="1"/>
  <c r="H1654" i="1"/>
  <c r="G1654" i="1"/>
  <c r="C1654" i="1"/>
  <c r="H1653" i="1"/>
  <c r="G1653" i="1"/>
  <c r="C1653" i="1"/>
  <c r="C1652" i="1"/>
  <c r="H1651" i="1"/>
  <c r="C1651" i="1"/>
  <c r="G1651" i="1" s="1"/>
  <c r="H1650" i="1"/>
  <c r="G1650" i="1"/>
  <c r="C1650" i="1"/>
  <c r="C1649" i="1"/>
  <c r="G1648" i="1"/>
  <c r="C1648" i="1"/>
  <c r="H1648" i="1" s="1"/>
  <c r="C1647" i="1"/>
  <c r="H1646" i="1"/>
  <c r="G1646" i="1"/>
  <c r="C1646" i="1"/>
  <c r="H1645" i="1"/>
  <c r="G1645" i="1"/>
  <c r="C1645" i="1"/>
  <c r="C1644" i="1"/>
  <c r="H1643" i="1"/>
  <c r="C1643" i="1"/>
  <c r="G1643" i="1" s="1"/>
  <c r="H1642" i="1"/>
  <c r="G1642" i="1"/>
  <c r="C1642" i="1"/>
  <c r="C1641" i="1"/>
  <c r="G1640" i="1"/>
  <c r="C1640" i="1"/>
  <c r="H1640" i="1" s="1"/>
  <c r="C1639" i="1"/>
  <c r="H1638" i="1"/>
  <c r="G1638" i="1"/>
  <c r="C1638" i="1"/>
  <c r="H1637" i="1"/>
  <c r="G1637" i="1"/>
  <c r="C1637" i="1"/>
  <c r="C1636" i="1"/>
  <c r="C1635" i="1"/>
  <c r="H1635" i="1" s="1"/>
  <c r="H1634" i="1"/>
  <c r="G1634" i="1"/>
  <c r="C1634" i="1"/>
  <c r="H1633" i="1"/>
  <c r="G1633" i="1"/>
  <c r="C1633" i="1"/>
  <c r="C1632" i="1"/>
  <c r="C1631" i="1"/>
  <c r="H1631" i="1" s="1"/>
  <c r="H1630" i="1"/>
  <c r="G1630" i="1"/>
  <c r="C1630" i="1"/>
  <c r="H1629" i="1"/>
  <c r="G1629" i="1"/>
  <c r="C1629" i="1"/>
  <c r="C1628" i="1"/>
  <c r="C1627" i="1"/>
  <c r="H1627" i="1" s="1"/>
  <c r="H1626" i="1"/>
  <c r="G1626" i="1"/>
  <c r="C1626" i="1"/>
  <c r="H1625" i="1"/>
  <c r="G1625" i="1"/>
  <c r="C1625" i="1"/>
  <c r="C1624" i="1"/>
  <c r="C1623" i="1"/>
  <c r="H1623" i="1" s="1"/>
  <c r="C1620" i="1"/>
  <c r="C1619" i="1"/>
  <c r="H1619" i="1" s="1"/>
  <c r="H1618" i="1"/>
  <c r="G1618" i="1"/>
  <c r="C1618" i="1"/>
  <c r="H1617" i="1"/>
  <c r="G1617" i="1"/>
  <c r="C1617" i="1"/>
  <c r="C1616" i="1"/>
  <c r="C1615" i="1"/>
  <c r="H1615" i="1" s="1"/>
  <c r="H1614" i="1"/>
  <c r="G1614" i="1"/>
  <c r="C1614" i="1"/>
  <c r="H1613" i="1"/>
  <c r="C1613" i="1"/>
  <c r="G1613" i="1" s="1"/>
  <c r="C1612" i="1"/>
  <c r="C1611" i="1"/>
  <c r="H1611" i="1" s="1"/>
  <c r="H1610" i="1"/>
  <c r="G1610" i="1"/>
  <c r="C1610" i="1"/>
  <c r="H1609" i="1"/>
  <c r="G1609" i="1"/>
  <c r="C1609" i="1"/>
  <c r="C1608" i="1"/>
  <c r="C1607" i="1"/>
  <c r="H1607" i="1" s="1"/>
  <c r="C1606" i="1"/>
  <c r="H1606" i="1" s="1"/>
  <c r="H1605" i="1"/>
  <c r="C1605" i="1"/>
  <c r="G1605" i="1" s="1"/>
  <c r="C1603" i="1"/>
  <c r="H1603" i="1" s="1"/>
  <c r="H1601" i="1"/>
  <c r="G1601" i="1"/>
  <c r="C1601" i="1"/>
  <c r="C1600" i="1"/>
  <c r="C1599" i="1"/>
  <c r="H1599" i="1" s="1"/>
  <c r="H1598" i="1"/>
  <c r="G1598" i="1"/>
  <c r="C1598" i="1"/>
  <c r="H1597" i="1"/>
  <c r="G1597" i="1"/>
  <c r="C1597" i="1"/>
  <c r="C1596" i="1"/>
  <c r="C1595" i="1"/>
  <c r="H1595" i="1" s="1"/>
  <c r="C1594" i="1"/>
  <c r="H1594" i="1" s="1"/>
  <c r="H1593" i="1"/>
  <c r="G1593" i="1"/>
  <c r="C1593" i="1"/>
  <c r="C1592" i="1"/>
  <c r="C1591" i="1"/>
  <c r="H1591" i="1" s="1"/>
  <c r="H1590" i="1"/>
  <c r="G1590" i="1"/>
  <c r="C1590" i="1"/>
  <c r="H1589" i="1"/>
  <c r="G1589" i="1"/>
  <c r="C1589" i="1"/>
  <c r="C1588" i="1"/>
  <c r="C1587" i="1"/>
  <c r="H1587" i="1" s="1"/>
  <c r="G1586" i="1"/>
  <c r="C1586" i="1"/>
  <c r="H1586" i="1" s="1"/>
  <c r="C1585" i="1"/>
  <c r="H1585" i="1" s="1"/>
  <c r="C1584" i="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D1561" i="1"/>
  <c r="C1561" i="1"/>
  <c r="J1561" i="1" s="1"/>
  <c r="H1560" i="1"/>
  <c r="G1560" i="1"/>
  <c r="I1560" i="1" s="1"/>
  <c r="D1560" i="1"/>
  <c r="J1560" i="1" s="1"/>
  <c r="C1560" i="1"/>
  <c r="D1559" i="1"/>
  <c r="C1559" i="1"/>
  <c r="J1559" i="1" s="1"/>
  <c r="H1558" i="1"/>
  <c r="G1558" i="1"/>
  <c r="I1558" i="1" s="1"/>
  <c r="D1558" i="1"/>
  <c r="J1558" i="1" s="1"/>
  <c r="C1558" i="1"/>
  <c r="D1557" i="1"/>
  <c r="C1557" i="1"/>
  <c r="J1557" i="1" s="1"/>
  <c r="D1556" i="1"/>
  <c r="C1556" i="1"/>
  <c r="D1555" i="1"/>
  <c r="C1555" i="1"/>
  <c r="H1554" i="1"/>
  <c r="G1554" i="1"/>
  <c r="I1554" i="1" s="1"/>
  <c r="D1554" i="1"/>
  <c r="J1554" i="1" s="1"/>
  <c r="C1554" i="1"/>
  <c r="D1553" i="1"/>
  <c r="C1553" i="1"/>
  <c r="J1553" i="1" s="1"/>
  <c r="H1552" i="1"/>
  <c r="G1552" i="1"/>
  <c r="I1552" i="1" s="1"/>
  <c r="D1552" i="1"/>
  <c r="J1552" i="1" s="1"/>
  <c r="C1552" i="1"/>
  <c r="D1551" i="1"/>
  <c r="C1551" i="1"/>
  <c r="J1551" i="1" s="1"/>
  <c r="H1550" i="1"/>
  <c r="G1550" i="1"/>
  <c r="I1550" i="1" s="1"/>
  <c r="D1550" i="1"/>
  <c r="J1550" i="1" s="1"/>
  <c r="C1550" i="1"/>
  <c r="D1549" i="1"/>
  <c r="C1549" i="1"/>
  <c r="J1549" i="1" s="1"/>
  <c r="H1548" i="1"/>
  <c r="G1548" i="1"/>
  <c r="I1548" i="1" s="1"/>
  <c r="D1548" i="1"/>
  <c r="J1548" i="1" s="1"/>
  <c r="C1548" i="1"/>
  <c r="H1547" i="1"/>
  <c r="D1547" i="1"/>
  <c r="C1547" i="1"/>
  <c r="G1547" i="1" s="1"/>
  <c r="G1546" i="1"/>
  <c r="D1546" i="1"/>
  <c r="J1546" i="1" s="1"/>
  <c r="C1546" i="1"/>
  <c r="H1545" i="1"/>
  <c r="D1545" i="1"/>
  <c r="C1545" i="1"/>
  <c r="G1544" i="1"/>
  <c r="D1544" i="1"/>
  <c r="J1544" i="1" s="1"/>
  <c r="C1544" i="1"/>
  <c r="H1543" i="1"/>
  <c r="D1543" i="1"/>
  <c r="C1543" i="1"/>
  <c r="G1542" i="1"/>
  <c r="D1542" i="1"/>
  <c r="J1542" i="1" s="1"/>
  <c r="C1542" i="1"/>
  <c r="H1542" i="1" s="1"/>
  <c r="H1541" i="1"/>
  <c r="D1541" i="1"/>
  <c r="C1541" i="1"/>
  <c r="D1540" i="1"/>
  <c r="C1540" i="1"/>
  <c r="D1539" i="1"/>
  <c r="C1539" i="1"/>
  <c r="D1538" i="1"/>
  <c r="H1538" i="1" s="1"/>
  <c r="C1538" i="1"/>
  <c r="D1536" i="1"/>
  <c r="C1536" i="1"/>
  <c r="H1535" i="1"/>
  <c r="D1535" i="1"/>
  <c r="C1535" i="1"/>
  <c r="G1535" i="1" s="1"/>
  <c r="H1534" i="1"/>
  <c r="D1534" i="1"/>
  <c r="C1534" i="1"/>
  <c r="G1534" i="1" s="1"/>
  <c r="D1533" i="1"/>
  <c r="C1533" i="1"/>
  <c r="G1533" i="1" s="1"/>
  <c r="D1532" i="1"/>
  <c r="C1532" i="1"/>
  <c r="H1531" i="1"/>
  <c r="D1531" i="1"/>
  <c r="C1531" i="1"/>
  <c r="G1531" i="1" s="1"/>
  <c r="H1530" i="1"/>
  <c r="D1530" i="1"/>
  <c r="C1530" i="1"/>
  <c r="G1530" i="1" s="1"/>
  <c r="D1529" i="1"/>
  <c r="C1529" i="1"/>
  <c r="G1529" i="1" s="1"/>
  <c r="D1528" i="1"/>
  <c r="C1528" i="1"/>
  <c r="H1527" i="1"/>
  <c r="D1527" i="1"/>
  <c r="C1527" i="1"/>
  <c r="G1527" i="1" s="1"/>
  <c r="C1526" i="1"/>
  <c r="H1524" i="1"/>
  <c r="D1524" i="1"/>
  <c r="C1524" i="1"/>
  <c r="G1524" i="1" s="1"/>
  <c r="D1523" i="1"/>
  <c r="C1523" i="1"/>
  <c r="G1523" i="1" s="1"/>
  <c r="D1522" i="1"/>
  <c r="C1522" i="1"/>
  <c r="H1521" i="1"/>
  <c r="D1521" i="1"/>
  <c r="C1521" i="1"/>
  <c r="G1521" i="1" s="1"/>
  <c r="H1520" i="1"/>
  <c r="D1520" i="1"/>
  <c r="C1520" i="1"/>
  <c r="G1520" i="1" s="1"/>
  <c r="D1519" i="1"/>
  <c r="C1519" i="1"/>
  <c r="G1519" i="1" s="1"/>
  <c r="H1518" i="1"/>
  <c r="C1518" i="1"/>
  <c r="G1518" i="1" s="1"/>
  <c r="H1517" i="1"/>
  <c r="D1517" i="1"/>
  <c r="C1517" i="1"/>
  <c r="G1517" i="1" s="1"/>
  <c r="D1516" i="1"/>
  <c r="C1516" i="1"/>
  <c r="G1516" i="1" s="1"/>
  <c r="D1515" i="1"/>
  <c r="C1515" i="1"/>
  <c r="H1514" i="1"/>
  <c r="D1514" i="1"/>
  <c r="C1514" i="1"/>
  <c r="G1514" i="1" s="1"/>
  <c r="H1513" i="1"/>
  <c r="D1513" i="1"/>
  <c r="C1513" i="1"/>
  <c r="G1513" i="1" s="1"/>
  <c r="D1512" i="1"/>
  <c r="C1512" i="1"/>
  <c r="G1512" i="1" s="1"/>
  <c r="D1511" i="1"/>
  <c r="C1511" i="1"/>
  <c r="D1509" i="1"/>
  <c r="C1509" i="1"/>
  <c r="G1509" i="1" s="1"/>
  <c r="D1508" i="1"/>
  <c r="C1508" i="1"/>
  <c r="H1507" i="1"/>
  <c r="D1507" i="1"/>
  <c r="C1507" i="1"/>
  <c r="G1507" i="1" s="1"/>
  <c r="H1506" i="1"/>
  <c r="D1506" i="1"/>
  <c r="C1506" i="1"/>
  <c r="G1506" i="1" s="1"/>
  <c r="D1505" i="1"/>
  <c r="C1505" i="1"/>
  <c r="G1505" i="1" s="1"/>
  <c r="D1504" i="1"/>
  <c r="C1504" i="1"/>
  <c r="H1503" i="1"/>
  <c r="D1503" i="1"/>
  <c r="C1503" i="1"/>
  <c r="G1503" i="1" s="1"/>
  <c r="H1502" i="1"/>
  <c r="D1502" i="1"/>
  <c r="C1502" i="1"/>
  <c r="G1502" i="1" s="1"/>
  <c r="D1501" i="1"/>
  <c r="C1501" i="1"/>
  <c r="G1501" i="1" s="1"/>
  <c r="D1500" i="1"/>
  <c r="C1500" i="1"/>
  <c r="H1499" i="1"/>
  <c r="D1499" i="1"/>
  <c r="C1499" i="1"/>
  <c r="G1499" i="1" s="1"/>
  <c r="H1498" i="1"/>
  <c r="D1498" i="1"/>
  <c r="C1498" i="1"/>
  <c r="G1498" i="1" s="1"/>
  <c r="D1497" i="1"/>
  <c r="C1497" i="1"/>
  <c r="G1497" i="1" s="1"/>
  <c r="D1496" i="1"/>
  <c r="C1496" i="1"/>
  <c r="H1495" i="1"/>
  <c r="D1495" i="1"/>
  <c r="C1495" i="1"/>
  <c r="G1495" i="1" s="1"/>
  <c r="H1494" i="1"/>
  <c r="D1494" i="1"/>
  <c r="C1494" i="1"/>
  <c r="G1494" i="1" s="1"/>
  <c r="D1493" i="1"/>
  <c r="C1493" i="1"/>
  <c r="G1493" i="1" s="1"/>
  <c r="D1492" i="1"/>
  <c r="C1492" i="1"/>
  <c r="H1491" i="1"/>
  <c r="D1491" i="1"/>
  <c r="C1491" i="1"/>
  <c r="G1491" i="1" s="1"/>
  <c r="H1490" i="1"/>
  <c r="C1490" i="1"/>
  <c r="G1490" i="1" s="1"/>
  <c r="D1489" i="1"/>
  <c r="C1489" i="1"/>
  <c r="H1488" i="1"/>
  <c r="D1488" i="1"/>
  <c r="C1488" i="1"/>
  <c r="G1488" i="1" s="1"/>
  <c r="H1487" i="1"/>
  <c r="D1487" i="1"/>
  <c r="C1487" i="1"/>
  <c r="G1487" i="1" s="1"/>
  <c r="D1486" i="1"/>
  <c r="C1486" i="1"/>
  <c r="G1486" i="1" s="1"/>
  <c r="H1484" i="1"/>
  <c r="D1484" i="1"/>
  <c r="C1484" i="1"/>
  <c r="G1484" i="1" s="1"/>
  <c r="D1483" i="1"/>
  <c r="C1483" i="1"/>
  <c r="G1483" i="1" s="1"/>
  <c r="D1482" i="1"/>
  <c r="C1482" i="1"/>
  <c r="H1481" i="1"/>
  <c r="D1481" i="1"/>
  <c r="C1481" i="1"/>
  <c r="G1481" i="1" s="1"/>
  <c r="H1480" i="1"/>
  <c r="D1480" i="1"/>
  <c r="C1480" i="1"/>
  <c r="G1480" i="1" s="1"/>
  <c r="D1479" i="1"/>
  <c r="C1479" i="1"/>
  <c r="G1479" i="1" s="1"/>
  <c r="D1478" i="1"/>
  <c r="C1478" i="1"/>
  <c r="H1477" i="1"/>
  <c r="D1477" i="1"/>
  <c r="C1477" i="1"/>
  <c r="G1477" i="1" s="1"/>
  <c r="H1476" i="1"/>
  <c r="D1476" i="1"/>
  <c r="C1476" i="1"/>
  <c r="G1476" i="1" s="1"/>
  <c r="D1475" i="1"/>
  <c r="C1475" i="1"/>
  <c r="G1475" i="1" s="1"/>
  <c r="D1474" i="1"/>
  <c r="C1474" i="1"/>
  <c r="H1473" i="1"/>
  <c r="D1473" i="1"/>
  <c r="C1473" i="1"/>
  <c r="G1473" i="1" s="1"/>
  <c r="H1472" i="1"/>
  <c r="D1472" i="1"/>
  <c r="C1472" i="1"/>
  <c r="G1472" i="1" s="1"/>
  <c r="D1471" i="1"/>
  <c r="C1471" i="1"/>
  <c r="G1471" i="1" s="1"/>
  <c r="D1470" i="1"/>
  <c r="C1470" i="1"/>
  <c r="H1469" i="1"/>
  <c r="D1469" i="1"/>
  <c r="C1469" i="1"/>
  <c r="G1469" i="1" s="1"/>
  <c r="H1468" i="1"/>
  <c r="D1468" i="1"/>
  <c r="C1468" i="1"/>
  <c r="G1468" i="1" s="1"/>
  <c r="D1467" i="1"/>
  <c r="C1467" i="1"/>
  <c r="D1466" i="1"/>
  <c r="C1466" i="1"/>
  <c r="H1465" i="1"/>
  <c r="D1465" i="1"/>
  <c r="C1465" i="1"/>
  <c r="G1465" i="1" s="1"/>
  <c r="H1464" i="1"/>
  <c r="D1464" i="1"/>
  <c r="C1464" i="1"/>
  <c r="G1464" i="1" s="1"/>
  <c r="D1463" i="1"/>
  <c r="C1463" i="1"/>
  <c r="D1462" i="1"/>
  <c r="C1462" i="1"/>
  <c r="H1461" i="1"/>
  <c r="D1461" i="1"/>
  <c r="C1461" i="1"/>
  <c r="G1461" i="1" s="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C1446" i="1"/>
  <c r="G1445" i="1"/>
  <c r="D1445" i="1"/>
  <c r="C1445" i="1"/>
  <c r="H1445" i="1" s="1"/>
  <c r="G1444" i="1"/>
  <c r="D1444" i="1"/>
  <c r="C1444" i="1"/>
  <c r="H1444" i="1" s="1"/>
  <c r="G1443" i="1"/>
  <c r="D1443" i="1"/>
  <c r="C1443" i="1"/>
  <c r="H1443" i="1" s="1"/>
  <c r="G1442" i="1"/>
  <c r="D1442" i="1"/>
  <c r="C1442" i="1"/>
  <c r="H1442" i="1" s="1"/>
  <c r="D1441" i="1"/>
  <c r="C1441" i="1"/>
  <c r="G1440" i="1"/>
  <c r="D1440" i="1"/>
  <c r="C1440" i="1"/>
  <c r="H1440" i="1" s="1"/>
  <c r="G1439" i="1"/>
  <c r="D1439" i="1"/>
  <c r="C1439" i="1"/>
  <c r="H1439" i="1" s="1"/>
  <c r="D1438" i="1"/>
  <c r="C1438" i="1"/>
  <c r="H1438" i="1" s="1"/>
  <c r="D1437" i="1"/>
  <c r="C1437" i="1"/>
  <c r="G1436" i="1"/>
  <c r="D1436" i="1"/>
  <c r="C1436" i="1"/>
  <c r="H1436" i="1" s="1"/>
  <c r="G1435" i="1"/>
  <c r="D1435" i="1"/>
  <c r="C1435" i="1"/>
  <c r="H1435" i="1" s="1"/>
  <c r="D1434" i="1"/>
  <c r="C1434" i="1"/>
  <c r="H1434" i="1" s="1"/>
  <c r="D1433" i="1"/>
  <c r="C1433" i="1"/>
  <c r="G1432" i="1"/>
  <c r="D1432" i="1"/>
  <c r="C1432" i="1"/>
  <c r="H1432" i="1" s="1"/>
  <c r="C1431" i="1"/>
  <c r="D1430" i="1"/>
  <c r="C1430" i="1"/>
  <c r="H1429" i="1"/>
  <c r="D1429" i="1"/>
  <c r="C1429" i="1"/>
  <c r="G1429" i="1" s="1"/>
  <c r="H1428" i="1"/>
  <c r="D1428" i="1"/>
  <c r="C1428" i="1"/>
  <c r="G1428" i="1" s="1"/>
  <c r="D1427" i="1"/>
  <c r="C1427" i="1"/>
  <c r="G1427" i="1" s="1"/>
  <c r="D1426" i="1"/>
  <c r="C1426" i="1"/>
  <c r="H1425" i="1"/>
  <c r="D1425" i="1"/>
  <c r="C1425" i="1"/>
  <c r="G1425" i="1" s="1"/>
  <c r="H1424" i="1"/>
  <c r="C1424" i="1"/>
  <c r="G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C1406" i="1"/>
  <c r="H1405" i="1"/>
  <c r="G1405" i="1"/>
  <c r="D1405" i="1"/>
  <c r="C1405" i="1"/>
  <c r="H1404" i="1"/>
  <c r="G1404" i="1"/>
  <c r="D1404" i="1"/>
  <c r="C1404" i="1"/>
  <c r="H1403" i="1"/>
  <c r="G1403" i="1"/>
  <c r="D1403" i="1"/>
  <c r="C1403" i="1"/>
  <c r="H1402" i="1"/>
  <c r="G1402" i="1"/>
  <c r="D1402" i="1"/>
  <c r="C1402" i="1"/>
  <c r="C1401" i="1"/>
  <c r="G1400" i="1"/>
  <c r="D1400" i="1"/>
  <c r="C1400" i="1"/>
  <c r="H1400" i="1" s="1"/>
  <c r="D1399" i="1"/>
  <c r="C1399" i="1"/>
  <c r="H1399" i="1" s="1"/>
  <c r="D1398" i="1"/>
  <c r="C1398" i="1"/>
  <c r="G1397" i="1"/>
  <c r="D1397" i="1"/>
  <c r="C1397" i="1"/>
  <c r="H1397" i="1" s="1"/>
  <c r="G1396" i="1"/>
  <c r="D1396" i="1"/>
  <c r="C1396" i="1"/>
  <c r="H1396" i="1" s="1"/>
  <c r="D1395" i="1"/>
  <c r="C1395" i="1"/>
  <c r="H1395" i="1" s="1"/>
  <c r="D1394" i="1"/>
  <c r="C1394" i="1"/>
  <c r="G1393" i="1"/>
  <c r="D1393" i="1"/>
  <c r="C1393" i="1"/>
  <c r="H1393" i="1" s="1"/>
  <c r="G1392" i="1"/>
  <c r="D1392" i="1"/>
  <c r="C1392" i="1"/>
  <c r="H1392" i="1" s="1"/>
  <c r="D1391" i="1"/>
  <c r="C1391" i="1"/>
  <c r="H1391" i="1" s="1"/>
  <c r="D1390" i="1"/>
  <c r="C1390" i="1"/>
  <c r="G1389" i="1"/>
  <c r="D1389" i="1"/>
  <c r="C1389" i="1"/>
  <c r="H1389" i="1" s="1"/>
  <c r="D1388" i="1"/>
  <c r="G1388" i="1" s="1"/>
  <c r="C1388" i="1"/>
  <c r="D1387" i="1"/>
  <c r="C1387" i="1"/>
  <c r="D1386" i="1"/>
  <c r="C1386" i="1"/>
  <c r="D1385" i="1"/>
  <c r="C1385" i="1"/>
  <c r="D1384" i="1"/>
  <c r="C1384" i="1"/>
  <c r="D1383" i="1"/>
  <c r="C1383" i="1"/>
  <c r="H1383" i="1" s="1"/>
  <c r="D1382" i="1"/>
  <c r="C1382" i="1"/>
  <c r="G1381" i="1"/>
  <c r="D1381" i="1"/>
  <c r="C1381" i="1"/>
  <c r="H1381" i="1" s="1"/>
  <c r="G1380" i="1"/>
  <c r="D1380" i="1"/>
  <c r="C1380" i="1"/>
  <c r="H1380" i="1" s="1"/>
  <c r="D1379" i="1"/>
  <c r="C1379" i="1"/>
  <c r="H1379" i="1" s="1"/>
  <c r="D1378" i="1"/>
  <c r="C1378" i="1"/>
  <c r="G1377" i="1"/>
  <c r="D1377" i="1"/>
  <c r="C1377" i="1"/>
  <c r="H1377" i="1" s="1"/>
  <c r="G1376" i="1"/>
  <c r="D1376" i="1"/>
  <c r="C1376" i="1"/>
  <c r="H1376" i="1" s="1"/>
  <c r="D1375" i="1"/>
  <c r="C1375" i="1"/>
  <c r="H1375" i="1" s="1"/>
  <c r="D1374" i="1"/>
  <c r="C1374" i="1"/>
  <c r="G1373" i="1"/>
  <c r="D1373" i="1"/>
  <c r="C1373" i="1"/>
  <c r="H1373" i="1" s="1"/>
  <c r="G1372" i="1"/>
  <c r="D1372" i="1"/>
  <c r="C1372" i="1"/>
  <c r="H1372" i="1" s="1"/>
  <c r="D1371" i="1"/>
  <c r="C1371" i="1"/>
  <c r="H1371" i="1" s="1"/>
  <c r="D1370" i="1"/>
  <c r="C1370" i="1"/>
  <c r="G1369" i="1"/>
  <c r="D1369" i="1"/>
  <c r="C1369" i="1"/>
  <c r="H1369" i="1" s="1"/>
  <c r="G1368" i="1"/>
  <c r="D1368" i="1"/>
  <c r="C1368" i="1"/>
  <c r="H1368" i="1" s="1"/>
  <c r="D1367" i="1"/>
  <c r="C1367" i="1"/>
  <c r="H1367" i="1" s="1"/>
  <c r="D1366" i="1"/>
  <c r="C1366" i="1"/>
  <c r="G1365" i="1"/>
  <c r="D1365" i="1"/>
  <c r="C1365" i="1"/>
  <c r="H1365" i="1" s="1"/>
  <c r="G1364" i="1"/>
  <c r="D1364" i="1"/>
  <c r="C1364" i="1"/>
  <c r="H1364" i="1" s="1"/>
  <c r="D1363" i="1"/>
  <c r="C1363" i="1"/>
  <c r="H1363" i="1" s="1"/>
  <c r="D1362" i="1"/>
  <c r="C1362" i="1"/>
  <c r="G1361" i="1"/>
  <c r="D1361" i="1"/>
  <c r="C1361" i="1"/>
  <c r="H1361" i="1" s="1"/>
  <c r="G1360" i="1"/>
  <c r="D1360" i="1"/>
  <c r="C1360" i="1"/>
  <c r="H1360" i="1" s="1"/>
  <c r="D1359" i="1"/>
  <c r="C1359" i="1"/>
  <c r="H1359" i="1" s="1"/>
  <c r="D1358" i="1"/>
  <c r="C1358" i="1"/>
  <c r="G1357" i="1"/>
  <c r="D1357" i="1"/>
  <c r="C1357" i="1"/>
  <c r="H1357" i="1" s="1"/>
  <c r="G1356" i="1"/>
  <c r="D1356" i="1"/>
  <c r="C1356" i="1"/>
  <c r="H1356" i="1" s="1"/>
  <c r="D1355" i="1"/>
  <c r="C1355" i="1"/>
  <c r="H1355" i="1" s="1"/>
  <c r="D1354" i="1"/>
  <c r="C1354" i="1"/>
  <c r="G1353" i="1"/>
  <c r="D1353" i="1"/>
  <c r="C1353" i="1"/>
  <c r="H1353" i="1" s="1"/>
  <c r="G1352" i="1"/>
  <c r="D1352" i="1"/>
  <c r="C1352" i="1"/>
  <c r="H1352" i="1" s="1"/>
  <c r="D1351" i="1"/>
  <c r="C1351" i="1"/>
  <c r="H1351" i="1" s="1"/>
  <c r="D1350" i="1"/>
  <c r="C1350" i="1"/>
  <c r="G1349" i="1"/>
  <c r="D1349" i="1"/>
  <c r="C1349" i="1"/>
  <c r="H1349" i="1" s="1"/>
  <c r="G1348" i="1"/>
  <c r="D1348" i="1"/>
  <c r="C1348" i="1"/>
  <c r="H1348" i="1" s="1"/>
  <c r="D1347" i="1"/>
  <c r="C1347" i="1"/>
  <c r="H1347" i="1" s="1"/>
  <c r="D1346" i="1"/>
  <c r="C1346" i="1"/>
  <c r="G1345" i="1"/>
  <c r="D1345" i="1"/>
  <c r="C1345" i="1"/>
  <c r="H1345" i="1" s="1"/>
  <c r="G1344" i="1"/>
  <c r="D1344" i="1"/>
  <c r="C1344" i="1"/>
  <c r="H1344" i="1" s="1"/>
  <c r="D1343" i="1"/>
  <c r="C1343" i="1"/>
  <c r="H1343" i="1" s="1"/>
  <c r="D1342" i="1"/>
  <c r="C1342" i="1"/>
  <c r="G1341" i="1"/>
  <c r="D1341" i="1"/>
  <c r="C1341" i="1"/>
  <c r="H1341" i="1" s="1"/>
  <c r="G1340" i="1"/>
  <c r="D1340" i="1"/>
  <c r="C1340" i="1"/>
  <c r="D1339" i="1"/>
  <c r="C1339" i="1"/>
  <c r="H1339" i="1" s="1"/>
  <c r="D1338" i="1"/>
  <c r="C1338" i="1"/>
  <c r="G1337" i="1"/>
  <c r="D1337" i="1"/>
  <c r="C1337" i="1"/>
  <c r="H1337" i="1" s="1"/>
  <c r="G1336" i="1"/>
  <c r="D1336" i="1"/>
  <c r="C1336" i="1"/>
  <c r="H1336" i="1" s="1"/>
  <c r="D1335" i="1"/>
  <c r="C1335" i="1"/>
  <c r="H1335" i="1" s="1"/>
  <c r="D1334" i="1"/>
  <c r="C1334" i="1"/>
  <c r="G1333" i="1"/>
  <c r="D1333" i="1"/>
  <c r="C1333" i="1"/>
  <c r="H1333" i="1" s="1"/>
  <c r="G1332" i="1"/>
  <c r="D1332" i="1"/>
  <c r="C1332" i="1"/>
  <c r="H1332" i="1" s="1"/>
  <c r="D1331" i="1"/>
  <c r="C1331" i="1"/>
  <c r="H1331" i="1" s="1"/>
  <c r="D1330" i="1"/>
  <c r="C1330" i="1"/>
  <c r="G1329" i="1"/>
  <c r="D1329" i="1"/>
  <c r="C1329" i="1"/>
  <c r="H1329" i="1" s="1"/>
  <c r="G1328" i="1"/>
  <c r="D1328" i="1"/>
  <c r="C1328" i="1"/>
  <c r="H1328" i="1" s="1"/>
  <c r="D1327" i="1"/>
  <c r="C1327" i="1"/>
  <c r="H1327" i="1" s="1"/>
  <c r="D1326" i="1"/>
  <c r="C1326" i="1"/>
  <c r="G1325" i="1"/>
  <c r="D1325" i="1"/>
  <c r="C1325" i="1"/>
  <c r="H1325" i="1" s="1"/>
  <c r="G1324" i="1"/>
  <c r="D1324" i="1"/>
  <c r="C1324" i="1"/>
  <c r="H1324" i="1" s="1"/>
  <c r="D1323" i="1"/>
  <c r="C1323" i="1"/>
  <c r="H1323" i="1" s="1"/>
  <c r="D1322" i="1"/>
  <c r="C1322" i="1"/>
  <c r="G1321" i="1"/>
  <c r="D1321" i="1"/>
  <c r="C1321" i="1"/>
  <c r="H1321" i="1" s="1"/>
  <c r="G1320" i="1"/>
  <c r="D1320" i="1"/>
  <c r="C1320" i="1"/>
  <c r="H1320" i="1" s="1"/>
  <c r="D1319" i="1"/>
  <c r="C1319" i="1"/>
  <c r="H1319" i="1" s="1"/>
  <c r="D1318" i="1"/>
  <c r="C1318" i="1"/>
  <c r="G1317" i="1"/>
  <c r="D1317" i="1"/>
  <c r="C1317" i="1"/>
  <c r="H1317" i="1" s="1"/>
  <c r="G1316" i="1"/>
  <c r="D1316" i="1"/>
  <c r="C1316" i="1"/>
  <c r="H1316" i="1" s="1"/>
  <c r="D1315" i="1"/>
  <c r="C1315" i="1"/>
  <c r="H1315" i="1" s="1"/>
  <c r="D1314" i="1"/>
  <c r="C1314" i="1"/>
  <c r="G1313" i="1"/>
  <c r="D1313" i="1"/>
  <c r="C1313" i="1"/>
  <c r="H1313" i="1" s="1"/>
  <c r="G1312" i="1"/>
  <c r="D1312" i="1"/>
  <c r="C1312" i="1"/>
  <c r="H1312" i="1" s="1"/>
  <c r="D1311" i="1"/>
  <c r="C1311" i="1"/>
  <c r="D1310" i="1"/>
  <c r="C1310" i="1"/>
  <c r="G1309" i="1"/>
  <c r="D1309" i="1"/>
  <c r="C1309" i="1"/>
  <c r="H1309" i="1" s="1"/>
  <c r="G1308" i="1"/>
  <c r="D1308" i="1"/>
  <c r="C1308" i="1"/>
  <c r="H1308" i="1" s="1"/>
  <c r="D1307" i="1"/>
  <c r="C1307" i="1"/>
  <c r="H1307" i="1" s="1"/>
  <c r="D1306" i="1"/>
  <c r="C1306" i="1"/>
  <c r="G1305" i="1"/>
  <c r="D1305" i="1"/>
  <c r="C1305" i="1"/>
  <c r="H1305" i="1" s="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D1291" i="1"/>
  <c r="G1291" i="1" s="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H1266" i="1"/>
  <c r="D1266" i="1"/>
  <c r="G1266" i="1" s="1"/>
  <c r="C1266" i="1"/>
  <c r="D1265" i="1"/>
  <c r="G1265" i="1" s="1"/>
  <c r="C1265" i="1"/>
  <c r="C1264" i="1"/>
  <c r="D1263" i="1"/>
  <c r="H1263" i="1" s="1"/>
  <c r="C1263" i="1"/>
  <c r="D1262" i="1"/>
  <c r="H1262" i="1" s="1"/>
  <c r="C1262" i="1"/>
  <c r="H1261" i="1"/>
  <c r="G1261" i="1"/>
  <c r="D1261" i="1"/>
  <c r="C1261" i="1"/>
  <c r="C1260" i="1"/>
  <c r="G1258" i="1"/>
  <c r="D1258" i="1"/>
  <c r="H1258" i="1" s="1"/>
  <c r="C1258" i="1"/>
  <c r="G1257" i="1"/>
  <c r="D1257" i="1"/>
  <c r="H1257" i="1" s="1"/>
  <c r="C1257" i="1"/>
  <c r="G1256"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G1060" i="1"/>
  <c r="D1060" i="1"/>
  <c r="H1060" i="1" s="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D1052" i="1"/>
  <c r="G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H1033" i="1" s="1"/>
  <c r="C1033" i="1"/>
  <c r="H1032" i="1"/>
  <c r="G1032" i="1"/>
  <c r="D1032" i="1"/>
  <c r="C1032" i="1"/>
  <c r="D1031" i="1"/>
  <c r="H1031" i="1" s="1"/>
  <c r="C1031" i="1"/>
  <c r="H1030" i="1"/>
  <c r="G1030" i="1"/>
  <c r="D1030" i="1"/>
  <c r="C1030" i="1"/>
  <c r="H1029" i="1"/>
  <c r="G1029" i="1"/>
  <c r="D1029" i="1"/>
  <c r="C1029" i="1"/>
  <c r="H1028" i="1"/>
  <c r="G1028" i="1"/>
  <c r="D1028" i="1"/>
  <c r="C1028" i="1"/>
  <c r="H1027" i="1"/>
  <c r="D1027" i="1"/>
  <c r="G1027" i="1" s="1"/>
  <c r="C1027" i="1"/>
  <c r="H1026" i="1"/>
  <c r="G1026" i="1"/>
  <c r="D1026" i="1"/>
  <c r="C1026" i="1"/>
  <c r="D1025" i="1"/>
  <c r="H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H757" i="1"/>
  <c r="D757" i="1"/>
  <c r="C757" i="1"/>
  <c r="G757" i="1" s="1"/>
  <c r="D756" i="1"/>
  <c r="C756" i="1"/>
  <c r="D755" i="1"/>
  <c r="C755" i="1"/>
  <c r="G755" i="1" s="1"/>
  <c r="H754" i="1"/>
  <c r="D754" i="1"/>
  <c r="C754" i="1"/>
  <c r="G754" i="1" s="1"/>
  <c r="H753" i="1"/>
  <c r="D753" i="1"/>
  <c r="C753" i="1"/>
  <c r="G753" i="1" s="1"/>
  <c r="D752" i="1"/>
  <c r="C752" i="1"/>
  <c r="D751" i="1"/>
  <c r="C751" i="1"/>
  <c r="G751" i="1" s="1"/>
  <c r="H750" i="1"/>
  <c r="D750" i="1"/>
  <c r="C750" i="1"/>
  <c r="G750" i="1" s="1"/>
  <c r="H749" i="1"/>
  <c r="D749" i="1"/>
  <c r="C749" i="1"/>
  <c r="G749" i="1" s="1"/>
  <c r="D748" i="1"/>
  <c r="C748" i="1"/>
  <c r="D747" i="1"/>
  <c r="C747" i="1"/>
  <c r="G747" i="1" s="1"/>
  <c r="H746" i="1"/>
  <c r="D746" i="1"/>
  <c r="C746" i="1"/>
  <c r="G746" i="1" s="1"/>
  <c r="H745" i="1"/>
  <c r="D745" i="1"/>
  <c r="C745" i="1"/>
  <c r="G745" i="1" s="1"/>
  <c r="D744" i="1"/>
  <c r="C744" i="1"/>
  <c r="D743" i="1"/>
  <c r="C743" i="1"/>
  <c r="G743" i="1" s="1"/>
  <c r="H742" i="1"/>
  <c r="D742" i="1"/>
  <c r="C742" i="1"/>
  <c r="G742" i="1" s="1"/>
  <c r="H741" i="1"/>
  <c r="D741" i="1"/>
  <c r="C741" i="1"/>
  <c r="G741" i="1" s="1"/>
  <c r="D740" i="1"/>
  <c r="C740" i="1"/>
  <c r="D739" i="1"/>
  <c r="C739" i="1"/>
  <c r="G739" i="1" s="1"/>
  <c r="H738" i="1"/>
  <c r="D738" i="1"/>
  <c r="C738" i="1"/>
  <c r="G738" i="1" s="1"/>
  <c r="H737" i="1"/>
  <c r="D737" i="1"/>
  <c r="C737" i="1"/>
  <c r="G737" i="1" s="1"/>
  <c r="D736" i="1"/>
  <c r="C736" i="1"/>
  <c r="D735" i="1"/>
  <c r="C735" i="1"/>
  <c r="G735" i="1" s="1"/>
  <c r="D734" i="1"/>
  <c r="H734" i="1" s="1"/>
  <c r="C734" i="1"/>
  <c r="H733" i="1"/>
  <c r="D733" i="1"/>
  <c r="C733" i="1"/>
  <c r="G733" i="1" s="1"/>
  <c r="D732" i="1"/>
  <c r="C732" i="1"/>
  <c r="D731" i="1"/>
  <c r="C731" i="1"/>
  <c r="G731" i="1" s="1"/>
  <c r="H730" i="1"/>
  <c r="D730" i="1"/>
  <c r="C730" i="1"/>
  <c r="G730" i="1" s="1"/>
  <c r="D729" i="1"/>
  <c r="H729" i="1" s="1"/>
  <c r="C729" i="1"/>
  <c r="G729" i="1" s="1"/>
  <c r="D728" i="1"/>
  <c r="C728" i="1"/>
  <c r="D727" i="1"/>
  <c r="C727" i="1"/>
  <c r="G727" i="1" s="1"/>
  <c r="D726" i="1"/>
  <c r="H726" i="1" s="1"/>
  <c r="C726" i="1"/>
  <c r="G726" i="1" s="1"/>
  <c r="H725" i="1"/>
  <c r="D725" i="1"/>
  <c r="C725" i="1"/>
  <c r="G725" i="1" s="1"/>
  <c r="D724" i="1"/>
  <c r="C724" i="1"/>
  <c r="D723" i="1"/>
  <c r="C723" i="1"/>
  <c r="G723" i="1" s="1"/>
  <c r="H722" i="1"/>
  <c r="D722" i="1"/>
  <c r="C722" i="1"/>
  <c r="G722" i="1" s="1"/>
  <c r="H721" i="1"/>
  <c r="D721" i="1"/>
  <c r="C721" i="1"/>
  <c r="G721" i="1" s="1"/>
  <c r="D720" i="1"/>
  <c r="C720" i="1"/>
  <c r="D719" i="1"/>
  <c r="C719" i="1"/>
  <c r="G719" i="1" s="1"/>
  <c r="H718" i="1"/>
  <c r="D718" i="1"/>
  <c r="C718" i="1"/>
  <c r="G718" i="1" s="1"/>
  <c r="H717" i="1"/>
  <c r="D717" i="1"/>
  <c r="C717" i="1"/>
  <c r="G717" i="1" s="1"/>
  <c r="D716" i="1"/>
  <c r="C716" i="1"/>
  <c r="D715" i="1"/>
  <c r="C715" i="1"/>
  <c r="G715" i="1" s="1"/>
  <c r="H714" i="1"/>
  <c r="D714" i="1"/>
  <c r="C714" i="1"/>
  <c r="G714" i="1" s="1"/>
  <c r="H713" i="1"/>
  <c r="D713" i="1"/>
  <c r="C713" i="1"/>
  <c r="G713" i="1" s="1"/>
  <c r="D712" i="1"/>
  <c r="C712" i="1"/>
  <c r="D711" i="1"/>
  <c r="C711" i="1"/>
  <c r="G711" i="1" s="1"/>
  <c r="H710" i="1"/>
  <c r="D710" i="1"/>
  <c r="C710" i="1"/>
  <c r="G710" i="1" s="1"/>
  <c r="H709" i="1"/>
  <c r="D709" i="1"/>
  <c r="C709" i="1"/>
  <c r="G709" i="1" s="1"/>
  <c r="D708" i="1"/>
  <c r="C708" i="1"/>
  <c r="D707" i="1"/>
  <c r="C707" i="1"/>
  <c r="G707" i="1" s="1"/>
  <c r="H706" i="1"/>
  <c r="D706" i="1"/>
  <c r="C706" i="1"/>
  <c r="G706" i="1" s="1"/>
  <c r="H705" i="1"/>
  <c r="D705" i="1"/>
  <c r="C705" i="1"/>
  <c r="G705" i="1" s="1"/>
  <c r="D704" i="1"/>
  <c r="C704" i="1"/>
  <c r="D703" i="1"/>
  <c r="C703" i="1"/>
  <c r="G703" i="1" s="1"/>
  <c r="H702" i="1"/>
  <c r="D702" i="1"/>
  <c r="C702" i="1"/>
  <c r="G702" i="1" s="1"/>
  <c r="H701" i="1"/>
  <c r="D701" i="1"/>
  <c r="C701" i="1"/>
  <c r="G701" i="1" s="1"/>
  <c r="D700" i="1"/>
  <c r="C700" i="1"/>
  <c r="D699" i="1"/>
  <c r="C699" i="1"/>
  <c r="G699" i="1" s="1"/>
  <c r="H698" i="1"/>
  <c r="D698" i="1"/>
  <c r="C698" i="1"/>
  <c r="G698" i="1" s="1"/>
  <c r="H697" i="1"/>
  <c r="D697" i="1"/>
  <c r="C697" i="1"/>
  <c r="G697" i="1" s="1"/>
  <c r="D696" i="1"/>
  <c r="C696" i="1"/>
  <c r="D695" i="1"/>
  <c r="C695" i="1"/>
  <c r="G695" i="1" s="1"/>
  <c r="H694" i="1"/>
  <c r="D694" i="1"/>
  <c r="C694" i="1"/>
  <c r="G694" i="1" s="1"/>
  <c r="H693" i="1"/>
  <c r="D693" i="1"/>
  <c r="C693" i="1"/>
  <c r="G693" i="1" s="1"/>
  <c r="D692" i="1"/>
  <c r="C692" i="1"/>
  <c r="D691" i="1"/>
  <c r="C691" i="1"/>
  <c r="H690" i="1"/>
  <c r="D690" i="1"/>
  <c r="C690" i="1"/>
  <c r="G690" i="1" s="1"/>
  <c r="H689" i="1"/>
  <c r="D689" i="1"/>
  <c r="C689" i="1"/>
  <c r="G689" i="1" s="1"/>
  <c r="D688" i="1"/>
  <c r="C688" i="1"/>
  <c r="D687" i="1"/>
  <c r="C687" i="1"/>
  <c r="H686" i="1"/>
  <c r="D686" i="1"/>
  <c r="C686" i="1"/>
  <c r="G686" i="1" s="1"/>
  <c r="H685" i="1"/>
  <c r="D685" i="1"/>
  <c r="C685" i="1"/>
  <c r="G685" i="1" s="1"/>
  <c r="D684" i="1"/>
  <c r="C684" i="1"/>
  <c r="D683" i="1"/>
  <c r="C683" i="1"/>
  <c r="H682" i="1"/>
  <c r="D682" i="1"/>
  <c r="C682" i="1"/>
  <c r="G682" i="1" s="1"/>
  <c r="H681" i="1"/>
  <c r="D681" i="1"/>
  <c r="C681" i="1"/>
  <c r="G681" i="1" s="1"/>
  <c r="D680" i="1"/>
  <c r="C680" i="1"/>
  <c r="G680" i="1" s="1"/>
  <c r="D679" i="1"/>
  <c r="C679" i="1"/>
  <c r="H678" i="1"/>
  <c r="D678" i="1"/>
  <c r="C678" i="1"/>
  <c r="G678" i="1" s="1"/>
  <c r="H677" i="1"/>
  <c r="D677" i="1"/>
  <c r="C677" i="1"/>
  <c r="G677" i="1" s="1"/>
  <c r="D676" i="1"/>
  <c r="C676" i="1"/>
  <c r="G676" i="1" s="1"/>
  <c r="D675" i="1"/>
  <c r="C675" i="1"/>
  <c r="D674" i="1"/>
  <c r="C674" i="1"/>
  <c r="G674" i="1" s="1"/>
  <c r="H673" i="1"/>
  <c r="D673" i="1"/>
  <c r="C673" i="1"/>
  <c r="G673" i="1" s="1"/>
  <c r="H672" i="1"/>
  <c r="D672" i="1"/>
  <c r="C672" i="1"/>
  <c r="G672" i="1" s="1"/>
  <c r="D671" i="1"/>
  <c r="C671" i="1"/>
  <c r="D670" i="1"/>
  <c r="C670" i="1"/>
  <c r="G670" i="1" s="1"/>
  <c r="H669" i="1"/>
  <c r="D669" i="1"/>
  <c r="C669" i="1"/>
  <c r="G669" i="1" s="1"/>
  <c r="H668" i="1"/>
  <c r="D668" i="1"/>
  <c r="C668" i="1"/>
  <c r="G668" i="1" s="1"/>
  <c r="D667" i="1"/>
  <c r="C667" i="1"/>
  <c r="H666" i="1"/>
  <c r="D666" i="1"/>
  <c r="C666" i="1"/>
  <c r="G666" i="1" s="1"/>
  <c r="H665" i="1"/>
  <c r="D665" i="1"/>
  <c r="C665" i="1"/>
  <c r="G665" i="1" s="1"/>
  <c r="D664" i="1"/>
  <c r="C664" i="1"/>
  <c r="G664" i="1" s="1"/>
  <c r="D663" i="1"/>
  <c r="C663" i="1"/>
  <c r="H662" i="1"/>
  <c r="D662" i="1"/>
  <c r="C662" i="1"/>
  <c r="G662" i="1" s="1"/>
  <c r="H661" i="1"/>
  <c r="D661" i="1"/>
  <c r="C661" i="1"/>
  <c r="G661" i="1" s="1"/>
  <c r="D660" i="1"/>
  <c r="C660" i="1"/>
  <c r="G660" i="1" s="1"/>
  <c r="D659" i="1"/>
  <c r="C659" i="1"/>
  <c r="D658" i="1"/>
  <c r="C658" i="1"/>
  <c r="G658" i="1" s="1"/>
  <c r="H657" i="1"/>
  <c r="D657" i="1"/>
  <c r="C657" i="1"/>
  <c r="G657" i="1" s="1"/>
  <c r="H656" i="1"/>
  <c r="D656" i="1"/>
  <c r="C656" i="1"/>
  <c r="G656" i="1" s="1"/>
  <c r="D655" i="1"/>
  <c r="C655" i="1"/>
  <c r="D654" i="1"/>
  <c r="C654" i="1"/>
  <c r="G654" i="1" s="1"/>
  <c r="D653" i="1"/>
  <c r="H653" i="1" s="1"/>
  <c r="C653" i="1"/>
  <c r="H652" i="1"/>
  <c r="D652" i="1"/>
  <c r="C652" i="1"/>
  <c r="G652" i="1" s="1"/>
  <c r="D651" i="1"/>
  <c r="C651" i="1"/>
  <c r="H650" i="1"/>
  <c r="D650" i="1"/>
  <c r="C650" i="1"/>
  <c r="G650" i="1" s="1"/>
  <c r="C649" i="1"/>
  <c r="H648" i="1"/>
  <c r="D648" i="1"/>
  <c r="G648" i="1" s="1"/>
  <c r="C648" i="1"/>
  <c r="H647" i="1"/>
  <c r="D647" i="1"/>
  <c r="G647" i="1" s="1"/>
  <c r="C647" i="1"/>
  <c r="H646" i="1"/>
  <c r="D646" i="1"/>
  <c r="G646" i="1" s="1"/>
  <c r="C646" i="1"/>
  <c r="H645" i="1"/>
  <c r="G645" i="1"/>
  <c r="D645" i="1"/>
  <c r="C645" i="1"/>
  <c r="H636" i="1"/>
  <c r="D636" i="1"/>
  <c r="C636" i="1"/>
  <c r="G636" i="1" s="1"/>
  <c r="D635" i="1"/>
  <c r="C635" i="1"/>
  <c r="G635" i="1" s="1"/>
  <c r="G632" i="1"/>
  <c r="D632" i="1"/>
  <c r="C632" i="1"/>
  <c r="H632" i="1" s="1"/>
  <c r="G631" i="1"/>
  <c r="D631" i="1"/>
  <c r="C631" i="1"/>
  <c r="H631" i="1" s="1"/>
  <c r="G630" i="1"/>
  <c r="D630" i="1"/>
  <c r="C630" i="1"/>
  <c r="H630" i="1" s="1"/>
  <c r="G629" i="1"/>
  <c r="D629" i="1"/>
  <c r="C629" i="1"/>
  <c r="H629" i="1" s="1"/>
  <c r="G628" i="1"/>
  <c r="D628" i="1"/>
  <c r="C628" i="1"/>
  <c r="H628" i="1" s="1"/>
  <c r="C627" i="1"/>
  <c r="H627" i="1" s="1"/>
  <c r="D626" i="1"/>
  <c r="C626" i="1"/>
  <c r="D625" i="1"/>
  <c r="C625" i="1"/>
  <c r="D624" i="1"/>
  <c r="C624" i="1"/>
  <c r="C623" i="1"/>
  <c r="H622" i="1"/>
  <c r="D622" i="1"/>
  <c r="C622" i="1"/>
  <c r="G622" i="1" s="1"/>
  <c r="H621" i="1"/>
  <c r="D621" i="1"/>
  <c r="C621" i="1"/>
  <c r="G621" i="1" s="1"/>
  <c r="D620" i="1"/>
  <c r="C620" i="1"/>
  <c r="G620" i="1" s="1"/>
  <c r="D619" i="1"/>
  <c r="C619" i="1"/>
  <c r="D618" i="1"/>
  <c r="C618" i="1"/>
  <c r="G618" i="1" s="1"/>
  <c r="H617" i="1"/>
  <c r="D617" i="1"/>
  <c r="C617" i="1"/>
  <c r="G617" i="1" s="1"/>
  <c r="H616" i="1"/>
  <c r="D616" i="1"/>
  <c r="C616" i="1"/>
  <c r="G616" i="1" s="1"/>
  <c r="D615" i="1"/>
  <c r="C615" i="1"/>
  <c r="D614" i="1"/>
  <c r="C614" i="1"/>
  <c r="G614" i="1" s="1"/>
  <c r="H613" i="1"/>
  <c r="D613" i="1"/>
  <c r="C613" i="1"/>
  <c r="G613" i="1" s="1"/>
  <c r="H612" i="1"/>
  <c r="D612" i="1"/>
  <c r="C612" i="1"/>
  <c r="G612" i="1" s="1"/>
  <c r="D611" i="1"/>
  <c r="C611" i="1"/>
  <c r="H610" i="1"/>
  <c r="G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G590" i="1"/>
  <c r="D590" i="1"/>
  <c r="C590" i="1"/>
  <c r="H590" i="1" s="1"/>
  <c r="G589" i="1"/>
  <c r="D589" i="1"/>
  <c r="C589" i="1"/>
  <c r="H589" i="1" s="1"/>
  <c r="G588" i="1"/>
  <c r="D588" i="1"/>
  <c r="C588" i="1"/>
  <c r="H588" i="1" s="1"/>
  <c r="G587" i="1"/>
  <c r="D587" i="1"/>
  <c r="C587" i="1"/>
  <c r="H587" i="1" s="1"/>
  <c r="G586" i="1"/>
  <c r="D586" i="1"/>
  <c r="C586" i="1"/>
  <c r="H586" i="1" s="1"/>
  <c r="G585" i="1"/>
  <c r="C585" i="1"/>
  <c r="H585" i="1" s="1"/>
  <c r="D584" i="1"/>
  <c r="C584" i="1"/>
  <c r="C583" i="1"/>
  <c r="D582" i="1"/>
  <c r="C582" i="1"/>
  <c r="H581" i="1"/>
  <c r="D581" i="1"/>
  <c r="C581" i="1"/>
  <c r="G581" i="1" s="1"/>
  <c r="H580" i="1"/>
  <c r="D580" i="1"/>
  <c r="C580" i="1"/>
  <c r="G580" i="1" s="1"/>
  <c r="D579" i="1"/>
  <c r="C579" i="1"/>
  <c r="G579" i="1" s="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G528" i="1" s="1"/>
  <c r="D527" i="1"/>
  <c r="C527" i="1"/>
  <c r="H526" i="1"/>
  <c r="G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C517" i="1"/>
  <c r="C516" i="1"/>
  <c r="D515" i="1"/>
  <c r="C515" i="1"/>
  <c r="D514" i="1"/>
  <c r="C514" i="1"/>
  <c r="D513" i="1"/>
  <c r="C513" i="1"/>
  <c r="D512" i="1"/>
  <c r="C512" i="1"/>
  <c r="D511" i="1"/>
  <c r="C511" i="1"/>
  <c r="D510" i="1"/>
  <c r="C510" i="1"/>
  <c r="D509" i="1"/>
  <c r="C509" i="1"/>
  <c r="C508" i="1"/>
  <c r="H507" i="1"/>
  <c r="D507" i="1"/>
  <c r="C507" i="1"/>
  <c r="G507" i="1" s="1"/>
  <c r="D506" i="1"/>
  <c r="C506" i="1"/>
  <c r="G506" i="1" s="1"/>
  <c r="D505" i="1"/>
  <c r="C505" i="1"/>
  <c r="D504" i="1"/>
  <c r="C504" i="1"/>
  <c r="G504" i="1" s="1"/>
  <c r="H503" i="1"/>
  <c r="D503" i="1"/>
  <c r="C503" i="1"/>
  <c r="G503" i="1" s="1"/>
  <c r="H502" i="1"/>
  <c r="D502" i="1"/>
  <c r="C502" i="1"/>
  <c r="G502" i="1" s="1"/>
  <c r="D501" i="1"/>
  <c r="C501" i="1"/>
  <c r="D500" i="1"/>
  <c r="C500" i="1"/>
  <c r="G500" i="1" s="1"/>
  <c r="H499" i="1"/>
  <c r="D499" i="1"/>
  <c r="C499" i="1"/>
  <c r="G499" i="1" s="1"/>
  <c r="H498" i="1"/>
  <c r="D498" i="1"/>
  <c r="C498" i="1"/>
  <c r="G498" i="1" s="1"/>
  <c r="D497" i="1"/>
  <c r="C497" i="1"/>
  <c r="H496" i="1"/>
  <c r="G496" i="1"/>
  <c r="C496" i="1"/>
  <c r="H495" i="1"/>
  <c r="G495" i="1"/>
  <c r="D495" i="1"/>
  <c r="C495" i="1"/>
  <c r="H494" i="1"/>
  <c r="G494" i="1"/>
  <c r="D494" i="1"/>
  <c r="C494" i="1"/>
  <c r="H493" i="1"/>
  <c r="G493" i="1"/>
  <c r="D493" i="1"/>
  <c r="C493" i="1"/>
  <c r="H492" i="1"/>
  <c r="G492" i="1"/>
  <c r="D492" i="1"/>
  <c r="C492" i="1"/>
  <c r="H491" i="1"/>
  <c r="G491" i="1"/>
  <c r="C491" i="1"/>
  <c r="G490" i="1"/>
  <c r="D490" i="1"/>
  <c r="C490" i="1"/>
  <c r="H490" i="1" s="1"/>
  <c r="G489" i="1"/>
  <c r="D489" i="1"/>
  <c r="C489" i="1"/>
  <c r="H489" i="1" s="1"/>
  <c r="G488" i="1"/>
  <c r="D488" i="1"/>
  <c r="C488" i="1"/>
  <c r="H488" i="1" s="1"/>
  <c r="G487" i="1"/>
  <c r="D487" i="1"/>
  <c r="C487" i="1"/>
  <c r="H487" i="1" s="1"/>
  <c r="G486" i="1"/>
  <c r="D486" i="1"/>
  <c r="C486" i="1"/>
  <c r="H486" i="1" s="1"/>
  <c r="D484" i="1"/>
  <c r="C484" i="1"/>
  <c r="D483" i="1"/>
  <c r="C483" i="1"/>
  <c r="D482" i="1"/>
  <c r="C482" i="1"/>
  <c r="D481" i="1"/>
  <c r="C481" i="1"/>
  <c r="D480" i="1"/>
  <c r="C480" i="1"/>
  <c r="C479" i="1"/>
  <c r="D478" i="1"/>
  <c r="C478" i="1"/>
  <c r="G478" i="1" s="1"/>
  <c r="D477" i="1"/>
  <c r="C477" i="1"/>
  <c r="D476" i="1"/>
  <c r="C476" i="1"/>
  <c r="G476" i="1" s="1"/>
  <c r="H475" i="1"/>
  <c r="D475" i="1"/>
  <c r="C475" i="1"/>
  <c r="G475" i="1" s="1"/>
  <c r="H474" i="1"/>
  <c r="D474" i="1"/>
  <c r="C474" i="1"/>
  <c r="G474" i="1" s="1"/>
  <c r="H472" i="1"/>
  <c r="G472" i="1"/>
  <c r="D472" i="1"/>
  <c r="C472" i="1"/>
  <c r="H471" i="1"/>
  <c r="G471" i="1"/>
  <c r="D471" i="1"/>
  <c r="C471" i="1"/>
  <c r="H470" i="1"/>
  <c r="G470" i="1"/>
  <c r="D470" i="1"/>
  <c r="C470" i="1"/>
  <c r="H469" i="1"/>
  <c r="G469" i="1"/>
  <c r="D469" i="1"/>
  <c r="C469" i="1"/>
  <c r="H468" i="1"/>
  <c r="G468" i="1"/>
  <c r="D468" i="1"/>
  <c r="C468" i="1"/>
  <c r="H467" i="1"/>
  <c r="G467" i="1"/>
  <c r="C467" i="1"/>
  <c r="G466" i="1"/>
  <c r="D466" i="1"/>
  <c r="C466" i="1"/>
  <c r="H466" i="1" s="1"/>
  <c r="G465" i="1"/>
  <c r="D465" i="1"/>
  <c r="C465" i="1"/>
  <c r="H465" i="1" s="1"/>
  <c r="G464" i="1"/>
  <c r="D464" i="1"/>
  <c r="C464" i="1"/>
  <c r="H464" i="1" s="1"/>
  <c r="G463" i="1"/>
  <c r="D463" i="1"/>
  <c r="C463" i="1"/>
  <c r="H463" i="1" s="1"/>
  <c r="G462" i="1"/>
  <c r="D462" i="1"/>
  <c r="C462" i="1"/>
  <c r="H462" i="1" s="1"/>
  <c r="C461" i="1"/>
  <c r="C460" i="1"/>
  <c r="H459" i="1"/>
  <c r="D459" i="1"/>
  <c r="C459" i="1"/>
  <c r="G459" i="1" s="1"/>
  <c r="H458" i="1"/>
  <c r="D458" i="1"/>
  <c r="C458" i="1"/>
  <c r="G458" i="1" s="1"/>
  <c r="D457" i="1"/>
  <c r="C457" i="1"/>
  <c r="H456" i="1"/>
  <c r="D456" i="1"/>
  <c r="C456" i="1"/>
  <c r="G456" i="1" s="1"/>
  <c r="H455" i="1"/>
  <c r="D455" i="1"/>
  <c r="C455" i="1"/>
  <c r="G455" i="1" s="1"/>
  <c r="D454" i="1"/>
  <c r="C454" i="1"/>
  <c r="G454" i="1" s="1"/>
  <c r="D453" i="1"/>
  <c r="C453" i="1"/>
  <c r="H452" i="1"/>
  <c r="D452" i="1"/>
  <c r="C452" i="1"/>
  <c r="G452" i="1" s="1"/>
  <c r="H451" i="1"/>
  <c r="G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C439" i="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H423" i="1"/>
  <c r="G423" i="1"/>
  <c r="C423" i="1"/>
  <c r="C422" i="1"/>
  <c r="C421" i="1"/>
  <c r="D416" i="1"/>
  <c r="H416" i="1" s="1"/>
  <c r="C416" i="1"/>
  <c r="H415" i="1"/>
  <c r="D415" i="1"/>
  <c r="G415" i="1" s="1"/>
  <c r="C415" i="1"/>
  <c r="H414" i="1"/>
  <c r="D414" i="1"/>
  <c r="G414" i="1" s="1"/>
  <c r="C414" i="1"/>
  <c r="D411" i="1"/>
  <c r="C411" i="1"/>
  <c r="D410" i="1"/>
  <c r="C410" i="1"/>
  <c r="D409" i="1"/>
  <c r="C409" i="1"/>
  <c r="D408" i="1"/>
  <c r="C408" i="1"/>
  <c r="C407" i="1"/>
  <c r="D406" i="1"/>
  <c r="C406" i="1"/>
  <c r="H405" i="1"/>
  <c r="G405" i="1"/>
  <c r="C405" i="1"/>
  <c r="H404" i="1"/>
  <c r="G404" i="1"/>
  <c r="D404" i="1"/>
  <c r="C404" i="1"/>
  <c r="H403" i="1"/>
  <c r="G403" i="1"/>
  <c r="D403" i="1"/>
  <c r="C403" i="1"/>
  <c r="H402" i="1"/>
  <c r="G402" i="1"/>
  <c r="D402" i="1"/>
  <c r="C402" i="1"/>
  <c r="H401" i="1"/>
  <c r="G401" i="1"/>
  <c r="C401" i="1"/>
  <c r="G400" i="1"/>
  <c r="D400" i="1"/>
  <c r="C400" i="1"/>
  <c r="H400" i="1" s="1"/>
  <c r="G399" i="1"/>
  <c r="D399" i="1"/>
  <c r="C399" i="1"/>
  <c r="H399" i="1" s="1"/>
  <c r="G398" i="1"/>
  <c r="D398" i="1"/>
  <c r="C398" i="1"/>
  <c r="H398" i="1" s="1"/>
  <c r="G397" i="1"/>
  <c r="D397" i="1"/>
  <c r="C397" i="1"/>
  <c r="H397" i="1" s="1"/>
  <c r="C396" i="1"/>
  <c r="H396" i="1" s="1"/>
  <c r="D395" i="1"/>
  <c r="C395" i="1"/>
  <c r="D394" i="1"/>
  <c r="C394" i="1"/>
  <c r="C393" i="1"/>
  <c r="D392" i="1"/>
  <c r="C392" i="1"/>
  <c r="D391" i="1"/>
  <c r="C391" i="1"/>
  <c r="G391" i="1" s="1"/>
  <c r="H390" i="1"/>
  <c r="D390" i="1"/>
  <c r="C390" i="1"/>
  <c r="G390" i="1" s="1"/>
  <c r="H389" i="1"/>
  <c r="D389" i="1"/>
  <c r="C389" i="1"/>
  <c r="G389" i="1" s="1"/>
  <c r="H388" i="1"/>
  <c r="G388" i="1"/>
  <c r="C388" i="1"/>
  <c r="H387" i="1"/>
  <c r="G387" i="1"/>
  <c r="D387" i="1"/>
  <c r="C387" i="1"/>
  <c r="H386" i="1"/>
  <c r="G386" i="1"/>
  <c r="D386" i="1"/>
  <c r="C386" i="1"/>
  <c r="H385" i="1"/>
  <c r="G385" i="1"/>
  <c r="D385" i="1"/>
  <c r="C385" i="1"/>
  <c r="H384" i="1"/>
  <c r="G384" i="1"/>
  <c r="D384" i="1"/>
  <c r="C384" i="1"/>
  <c r="H383" i="1"/>
  <c r="G383" i="1"/>
  <c r="C383" i="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D375" i="1"/>
  <c r="G375" i="1" s="1"/>
  <c r="C375" i="1"/>
  <c r="C374" i="1"/>
  <c r="G373" i="1"/>
  <c r="D373" i="1"/>
  <c r="C373" i="1"/>
  <c r="H373" i="1" s="1"/>
  <c r="G372" i="1"/>
  <c r="D372" i="1"/>
  <c r="C372" i="1"/>
  <c r="H372" i="1" s="1"/>
  <c r="G371" i="1"/>
  <c r="D371" i="1"/>
  <c r="C371" i="1"/>
  <c r="H371" i="1" s="1"/>
  <c r="G370" i="1"/>
  <c r="D370" i="1"/>
  <c r="C370" i="1"/>
  <c r="H370" i="1" s="1"/>
  <c r="C369" i="1"/>
  <c r="D367" i="1"/>
  <c r="C367" i="1"/>
  <c r="D366" i="1"/>
  <c r="C366" i="1"/>
  <c r="G366" i="1" s="1"/>
  <c r="H365" i="1"/>
  <c r="D365" i="1"/>
  <c r="C365" i="1"/>
  <c r="G365" i="1" s="1"/>
  <c r="H364" i="1"/>
  <c r="D364" i="1"/>
  <c r="C364" i="1"/>
  <c r="G364" i="1" s="1"/>
  <c r="D363" i="1"/>
  <c r="C363" i="1"/>
  <c r="H362" i="1"/>
  <c r="D362" i="1"/>
  <c r="C362" i="1"/>
  <c r="G362" i="1" s="1"/>
  <c r="H361" i="1"/>
  <c r="G361" i="1"/>
  <c r="C361" i="1"/>
  <c r="H360" i="1"/>
  <c r="G360" i="1"/>
  <c r="D360" i="1"/>
  <c r="C360" i="1"/>
  <c r="H359" i="1"/>
  <c r="G359" i="1"/>
  <c r="D359" i="1"/>
  <c r="C359" i="1"/>
  <c r="H358" i="1"/>
  <c r="G358" i="1"/>
  <c r="D358" i="1"/>
  <c r="C358" i="1"/>
  <c r="C357" i="1"/>
  <c r="C356" i="1"/>
  <c r="H354" i="1"/>
  <c r="D354" i="1"/>
  <c r="C354" i="1"/>
  <c r="G354" i="1" s="1"/>
  <c r="H353" i="1"/>
  <c r="G353" i="1"/>
  <c r="C353" i="1"/>
  <c r="H352" i="1"/>
  <c r="G352" i="1"/>
  <c r="D352" i="1"/>
  <c r="C352" i="1"/>
  <c r="H351" i="1"/>
  <c r="G351" i="1"/>
  <c r="D351" i="1"/>
  <c r="C351" i="1"/>
  <c r="H350" i="1"/>
  <c r="G350" i="1"/>
  <c r="D350" i="1"/>
  <c r="C350" i="1"/>
  <c r="H349" i="1"/>
  <c r="G349" i="1"/>
  <c r="C349" i="1"/>
  <c r="G348" i="1"/>
  <c r="D348" i="1"/>
  <c r="C348" i="1"/>
  <c r="H348" i="1" s="1"/>
  <c r="G347" i="1"/>
  <c r="D347" i="1"/>
  <c r="C347" i="1"/>
  <c r="H347" i="1" s="1"/>
  <c r="G346" i="1"/>
  <c r="D346" i="1"/>
  <c r="C346" i="1"/>
  <c r="H346" i="1" s="1"/>
  <c r="D345" i="1"/>
  <c r="C345" i="1"/>
  <c r="H345" i="1" s="1"/>
  <c r="D344" i="1"/>
  <c r="C344" i="1"/>
  <c r="D343" i="1"/>
  <c r="C343" i="1"/>
  <c r="H343" i="1" s="1"/>
  <c r="G342" i="1"/>
  <c r="D342" i="1"/>
  <c r="C342" i="1"/>
  <c r="H342" i="1" s="1"/>
  <c r="G341" i="1"/>
  <c r="C341" i="1"/>
  <c r="H341" i="1" s="1"/>
  <c r="D340" i="1"/>
  <c r="C340" i="1"/>
  <c r="G340" i="1" s="1"/>
  <c r="H339" i="1"/>
  <c r="D339" i="1"/>
  <c r="C339" i="1"/>
  <c r="G339" i="1" s="1"/>
  <c r="H338" i="1"/>
  <c r="D338" i="1"/>
  <c r="C338" i="1"/>
  <c r="G338" i="1" s="1"/>
  <c r="D337" i="1"/>
  <c r="C337" i="1"/>
  <c r="D336" i="1"/>
  <c r="C336" i="1"/>
  <c r="G336" i="1" s="1"/>
  <c r="H335" i="1"/>
  <c r="D335" i="1"/>
  <c r="C335" i="1"/>
  <c r="G335" i="1" s="1"/>
  <c r="H334" i="1"/>
  <c r="D334" i="1"/>
  <c r="C334" i="1"/>
  <c r="G334" i="1" s="1"/>
  <c r="D333" i="1"/>
  <c r="C333" i="1"/>
  <c r="H332" i="1"/>
  <c r="D332" i="1"/>
  <c r="C332" i="1"/>
  <c r="G332" i="1" s="1"/>
  <c r="C331" i="1"/>
  <c r="D330" i="1"/>
  <c r="C330" i="1"/>
  <c r="H330" i="1" s="1"/>
  <c r="G329" i="1"/>
  <c r="D329" i="1"/>
  <c r="C329" i="1"/>
  <c r="H329" i="1" s="1"/>
  <c r="G328" i="1"/>
  <c r="D328" i="1"/>
  <c r="C328" i="1"/>
  <c r="H328" i="1" s="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H302" i="1"/>
  <c r="G302" i="1"/>
  <c r="D302" i="1"/>
  <c r="C302" i="1"/>
  <c r="D301" i="1"/>
  <c r="H301" i="1" s="1"/>
  <c r="C301" i="1"/>
  <c r="D300" i="1"/>
  <c r="H300" i="1" s="1"/>
  <c r="C300" i="1"/>
  <c r="D299" i="1"/>
  <c r="H299" i="1" s="1"/>
  <c r="C299" i="1"/>
  <c r="H298" i="1"/>
  <c r="G298" i="1"/>
  <c r="D298" i="1"/>
  <c r="C298" i="1"/>
  <c r="D294" i="1"/>
  <c r="C294" i="1"/>
  <c r="G294" i="1" s="1"/>
  <c r="C293" i="1"/>
  <c r="G293" i="1" s="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8" i="1"/>
  <c r="C268" i="1"/>
  <c r="H268" i="1" s="1"/>
  <c r="G267" i="1"/>
  <c r="D267" i="1"/>
  <c r="C267" i="1"/>
  <c r="H267" i="1" s="1"/>
  <c r="G266" i="1"/>
  <c r="D266" i="1"/>
  <c r="C266" i="1"/>
  <c r="H266" i="1" s="1"/>
  <c r="D265" i="1"/>
  <c r="C265" i="1"/>
  <c r="H265" i="1" s="1"/>
  <c r="D264" i="1"/>
  <c r="C264" i="1"/>
  <c r="H264" i="1" s="1"/>
  <c r="G263" i="1"/>
  <c r="D263" i="1"/>
  <c r="C263" i="1"/>
  <c r="H263" i="1" s="1"/>
  <c r="G262" i="1"/>
  <c r="D262" i="1"/>
  <c r="C262" i="1"/>
  <c r="H262" i="1" s="1"/>
  <c r="D261" i="1"/>
  <c r="C261" i="1"/>
  <c r="H261" i="1" s="1"/>
  <c r="D260" i="1"/>
  <c r="C260" i="1"/>
  <c r="H260" i="1" s="1"/>
  <c r="G259" i="1"/>
  <c r="D259" i="1"/>
  <c r="C259" i="1"/>
  <c r="H259" i="1" s="1"/>
  <c r="G258" i="1"/>
  <c r="C258" i="1"/>
  <c r="H258" i="1" s="1"/>
  <c r="D257" i="1"/>
  <c r="C257" i="1"/>
  <c r="G257" i="1" s="1"/>
  <c r="H256" i="1"/>
  <c r="D256" i="1"/>
  <c r="C256" i="1"/>
  <c r="G256" i="1" s="1"/>
  <c r="H255" i="1"/>
  <c r="D255" i="1"/>
  <c r="C255" i="1"/>
  <c r="G255" i="1" s="1"/>
  <c r="D254" i="1"/>
  <c r="C254" i="1"/>
  <c r="G254" i="1" s="1"/>
  <c r="C253" i="1"/>
  <c r="G253" i="1" s="1"/>
  <c r="H252" i="1"/>
  <c r="G252" i="1"/>
  <c r="D252" i="1"/>
  <c r="C252" i="1"/>
  <c r="H251" i="1"/>
  <c r="G251" i="1"/>
  <c r="D251" i="1"/>
  <c r="C251" i="1"/>
  <c r="H250" i="1"/>
  <c r="G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G242" i="1"/>
  <c r="C242" i="1"/>
  <c r="H242" i="1" s="1"/>
  <c r="D241" i="1"/>
  <c r="C241" i="1"/>
  <c r="H241" i="1" s="1"/>
  <c r="G240" i="1"/>
  <c r="D240" i="1"/>
  <c r="C240" i="1"/>
  <c r="H240" i="1" s="1"/>
  <c r="G239" i="1"/>
  <c r="D239" i="1"/>
  <c r="C239" i="1"/>
  <c r="H239" i="1" s="1"/>
  <c r="D238" i="1"/>
  <c r="C238" i="1"/>
  <c r="H238" i="1" s="1"/>
  <c r="D237" i="1"/>
  <c r="C237" i="1"/>
  <c r="H237" i="1" s="1"/>
  <c r="G236" i="1"/>
  <c r="D236" i="1"/>
  <c r="C236" i="1"/>
  <c r="H236" i="1" s="1"/>
  <c r="G235" i="1"/>
  <c r="D235" i="1"/>
  <c r="C235" i="1"/>
  <c r="H235" i="1" s="1"/>
  <c r="D234" i="1"/>
  <c r="C234" i="1"/>
  <c r="H234" i="1" s="1"/>
  <c r="C233" i="1"/>
  <c r="H233" i="1" s="1"/>
  <c r="H232" i="1"/>
  <c r="D232" i="1"/>
  <c r="C232" i="1"/>
  <c r="G232" i="1" s="1"/>
  <c r="D231" i="1"/>
  <c r="C231" i="1"/>
  <c r="G231" i="1" s="1"/>
  <c r="D230" i="1"/>
  <c r="C230" i="1"/>
  <c r="G230" i="1" s="1"/>
  <c r="H229" i="1"/>
  <c r="D229" i="1"/>
  <c r="C229" i="1"/>
  <c r="G229" i="1" s="1"/>
  <c r="H228" i="1"/>
  <c r="D228" i="1"/>
  <c r="C228" i="1"/>
  <c r="G228" i="1" s="1"/>
  <c r="D227" i="1"/>
  <c r="C227" i="1"/>
  <c r="G227" i="1" s="1"/>
  <c r="H225" i="1"/>
  <c r="G225" i="1"/>
  <c r="D225" i="1"/>
  <c r="C225" i="1"/>
  <c r="H224" i="1"/>
  <c r="G224" i="1"/>
  <c r="D224" i="1"/>
  <c r="C224" i="1"/>
  <c r="H223" i="1"/>
  <c r="G223" i="1"/>
  <c r="D223" i="1"/>
  <c r="C223" i="1"/>
  <c r="H222" i="1"/>
  <c r="G222" i="1"/>
  <c r="D222" i="1"/>
  <c r="C222" i="1"/>
  <c r="H221" i="1"/>
  <c r="G221" i="1"/>
  <c r="C221" i="1"/>
  <c r="H220" i="1"/>
  <c r="G220" i="1"/>
  <c r="D220" i="1"/>
  <c r="C220" i="1"/>
  <c r="H219" i="1"/>
  <c r="G219" i="1"/>
  <c r="D219" i="1"/>
  <c r="C219" i="1"/>
  <c r="H218" i="1"/>
  <c r="G218" i="1"/>
  <c r="D218" i="1"/>
  <c r="C218" i="1"/>
  <c r="G217" i="1"/>
  <c r="C217" i="1"/>
  <c r="H217" i="1" s="1"/>
  <c r="D216" i="1"/>
  <c r="C216" i="1"/>
  <c r="H216" i="1" s="1"/>
  <c r="G215" i="1"/>
  <c r="D215" i="1"/>
  <c r="C215" i="1"/>
  <c r="H215" i="1" s="1"/>
  <c r="G214" i="1"/>
  <c r="D214" i="1"/>
  <c r="C214" i="1"/>
  <c r="H214" i="1" s="1"/>
  <c r="D213" i="1"/>
  <c r="C213" i="1"/>
  <c r="C212" i="1"/>
  <c r="H212" i="1" s="1"/>
  <c r="H211" i="1"/>
  <c r="D211" i="1"/>
  <c r="C211" i="1"/>
  <c r="G211" i="1" s="1"/>
  <c r="D210" i="1"/>
  <c r="C210" i="1"/>
  <c r="G210" i="1" s="1"/>
  <c r="D209" i="1"/>
  <c r="C209" i="1"/>
  <c r="G209" i="1" s="1"/>
  <c r="H208" i="1"/>
  <c r="D208" i="1"/>
  <c r="C208" i="1"/>
  <c r="G208" i="1" s="1"/>
  <c r="H207" i="1"/>
  <c r="D207" i="1"/>
  <c r="C207" i="1"/>
  <c r="G207" i="1" s="1"/>
  <c r="D206" i="1"/>
  <c r="C206" i="1"/>
  <c r="G206" i="1" s="1"/>
  <c r="D205" i="1"/>
  <c r="C205" i="1"/>
  <c r="G205" i="1" s="1"/>
  <c r="H204" i="1"/>
  <c r="D204" i="1"/>
  <c r="C204" i="1"/>
  <c r="G204" i="1" s="1"/>
  <c r="H203" i="1"/>
  <c r="D203" i="1"/>
  <c r="C203" i="1"/>
  <c r="G203" i="1" s="1"/>
  <c r="D202" i="1"/>
  <c r="C202" i="1"/>
  <c r="G202" i="1" s="1"/>
  <c r="D201" i="1"/>
  <c r="C201" i="1"/>
  <c r="G201" i="1" s="1"/>
  <c r="D200" i="1"/>
  <c r="C200" i="1"/>
  <c r="H200" i="1" s="1"/>
  <c r="D199" i="1"/>
  <c r="C199" i="1"/>
  <c r="H199" i="1" s="1"/>
  <c r="H197" i="1"/>
  <c r="G197" i="1"/>
  <c r="D197" i="1"/>
  <c r="C197" i="1"/>
  <c r="H196" i="1"/>
  <c r="G196" i="1"/>
  <c r="D196" i="1"/>
  <c r="C196" i="1"/>
  <c r="D195" i="1"/>
  <c r="G195" i="1" s="1"/>
  <c r="C195" i="1"/>
  <c r="H194" i="1"/>
  <c r="G194" i="1"/>
  <c r="D194" i="1"/>
  <c r="C194" i="1"/>
  <c r="H193" i="1"/>
  <c r="D193" i="1"/>
  <c r="G193" i="1" s="1"/>
  <c r="C193" i="1"/>
  <c r="H192" i="1"/>
  <c r="G192" i="1"/>
  <c r="D192" i="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D181" i="1"/>
  <c r="G181" i="1" s="1"/>
  <c r="C181" i="1"/>
  <c r="H180" i="1"/>
  <c r="G180" i="1"/>
  <c r="D180" i="1"/>
  <c r="C180" i="1"/>
  <c r="H179" i="1"/>
  <c r="G179" i="1"/>
  <c r="D179" i="1"/>
  <c r="C179" i="1"/>
  <c r="D178" i="1"/>
  <c r="H178" i="1" s="1"/>
  <c r="C178" i="1"/>
  <c r="H177" i="1"/>
  <c r="G177" i="1"/>
  <c r="D177" i="1"/>
  <c r="C177" i="1"/>
  <c r="G176" i="1"/>
  <c r="D176" i="1"/>
  <c r="H176" i="1" s="1"/>
  <c r="C176" i="1"/>
  <c r="H175" i="1"/>
  <c r="D175" i="1"/>
  <c r="G175" i="1" s="1"/>
  <c r="C175" i="1"/>
  <c r="D174" i="1"/>
  <c r="G174" i="1" s="1"/>
  <c r="C174" i="1"/>
  <c r="D173" i="1"/>
  <c r="H173" i="1" s="1"/>
  <c r="C173" i="1"/>
  <c r="H172" i="1"/>
  <c r="G172" i="1"/>
  <c r="D172" i="1"/>
  <c r="C172" i="1"/>
  <c r="D171" i="1"/>
  <c r="H171" i="1" s="1"/>
  <c r="C171" i="1"/>
  <c r="D170" i="1"/>
  <c r="H170" i="1" s="1"/>
  <c r="C170" i="1"/>
  <c r="D169" i="1"/>
  <c r="H169" i="1" s="1"/>
  <c r="C169" i="1"/>
  <c r="G168" i="1"/>
  <c r="D168" i="1"/>
  <c r="H168" i="1" s="1"/>
  <c r="C168" i="1"/>
  <c r="D167" i="1"/>
  <c r="H167" i="1" s="1"/>
  <c r="C167" i="1"/>
  <c r="C166" i="1"/>
  <c r="D165" i="1"/>
  <c r="H165" i="1" s="1"/>
  <c r="C165" i="1"/>
  <c r="D164" i="1"/>
  <c r="H164" i="1" s="1"/>
  <c r="C164" i="1"/>
  <c r="D163" i="1"/>
  <c r="H163" i="1" s="1"/>
  <c r="C163" i="1"/>
  <c r="H162" i="1"/>
  <c r="G162" i="1"/>
  <c r="D162" i="1"/>
  <c r="C162" i="1"/>
  <c r="C161" i="1"/>
  <c r="D159" i="1"/>
  <c r="C159" i="1"/>
  <c r="H159" i="1" s="1"/>
  <c r="D158" i="1"/>
  <c r="C158" i="1"/>
  <c r="D157" i="1"/>
  <c r="C157" i="1"/>
  <c r="H157" i="1" s="1"/>
  <c r="C156" i="1"/>
  <c r="H155" i="1"/>
  <c r="G155" i="1"/>
  <c r="D155" i="1"/>
  <c r="C155" i="1"/>
  <c r="H154" i="1"/>
  <c r="G154" i="1"/>
  <c r="D154" i="1"/>
  <c r="C154" i="1"/>
  <c r="H153" i="1"/>
  <c r="G153" i="1"/>
  <c r="D153" i="1"/>
  <c r="C153" i="1"/>
  <c r="H152" i="1"/>
  <c r="G152" i="1"/>
  <c r="D152" i="1"/>
  <c r="C152" i="1"/>
  <c r="G151" i="1"/>
  <c r="D151" i="1"/>
  <c r="H151" i="1" s="1"/>
  <c r="C151" i="1"/>
  <c r="C150"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C137" i="1"/>
  <c r="H135" i="1"/>
  <c r="G135" i="1"/>
  <c r="D135" i="1"/>
  <c r="C135" i="1"/>
  <c r="H134" i="1"/>
  <c r="G134" i="1"/>
  <c r="D134" i="1"/>
  <c r="C134" i="1"/>
  <c r="D133" i="1"/>
  <c r="H133" i="1" s="1"/>
  <c r="C133" i="1"/>
  <c r="D132" i="1"/>
  <c r="H132" i="1" s="1"/>
  <c r="C132" i="1"/>
  <c r="C131" i="1"/>
  <c r="C130" i="1"/>
  <c r="D129" i="1"/>
  <c r="C129" i="1"/>
  <c r="H129" i="1" s="1"/>
  <c r="D128" i="1"/>
  <c r="C128" i="1"/>
  <c r="H128" i="1" s="1"/>
  <c r="D127" i="1"/>
  <c r="C127" i="1"/>
  <c r="H127" i="1" s="1"/>
  <c r="D126" i="1"/>
  <c r="C126" i="1"/>
  <c r="H126" i="1" s="1"/>
  <c r="H125" i="1"/>
  <c r="C125" i="1"/>
  <c r="G125" i="1" s="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C108" i="1"/>
  <c r="H108" i="1" s="1"/>
  <c r="D107" i="1"/>
  <c r="C107" i="1"/>
  <c r="H107" i="1" s="1"/>
  <c r="D106" i="1"/>
  <c r="C106" i="1"/>
  <c r="H106" i="1" s="1"/>
  <c r="D105" i="1"/>
  <c r="C105" i="1"/>
  <c r="H105" i="1" s="1"/>
  <c r="D104" i="1"/>
  <c r="C104" i="1"/>
  <c r="H104"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C94" i="1"/>
  <c r="H93" i="1"/>
  <c r="G93" i="1"/>
  <c r="D93" i="1"/>
  <c r="C93" i="1"/>
  <c r="H92" i="1"/>
  <c r="G92" i="1"/>
  <c r="D92" i="1"/>
  <c r="C92" i="1"/>
  <c r="H91" i="1"/>
  <c r="G91" i="1"/>
  <c r="D91" i="1"/>
  <c r="C91" i="1"/>
  <c r="H90" i="1"/>
  <c r="G90" i="1"/>
  <c r="D90" i="1"/>
  <c r="C90" i="1"/>
  <c r="H89" i="1"/>
  <c r="G89" i="1"/>
  <c r="D89" i="1"/>
  <c r="C89" i="1"/>
  <c r="H88" i="1"/>
  <c r="G88" i="1"/>
  <c r="D88" i="1"/>
  <c r="C88" i="1"/>
  <c r="G87" i="1"/>
  <c r="C87" i="1"/>
  <c r="H87" i="1" s="1"/>
  <c r="D86" i="1"/>
  <c r="C86" i="1"/>
  <c r="H86" i="1" s="1"/>
  <c r="D85" i="1"/>
  <c r="C85" i="1"/>
  <c r="H85" i="1" s="1"/>
  <c r="D84" i="1"/>
  <c r="C84" i="1"/>
  <c r="H84" i="1" s="1"/>
  <c r="D83" i="1"/>
  <c r="C83" i="1"/>
  <c r="H83" i="1" s="1"/>
  <c r="D82" i="1"/>
  <c r="C82" i="1"/>
  <c r="H82" i="1" s="1"/>
  <c r="D81" i="1"/>
  <c r="C81" i="1"/>
  <c r="H81" i="1" s="1"/>
  <c r="D80" i="1"/>
  <c r="C80" i="1"/>
  <c r="H80" i="1" s="1"/>
  <c r="C79" i="1"/>
  <c r="H79" i="1" s="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C67" i="1"/>
  <c r="H66" i="1"/>
  <c r="G66" i="1"/>
  <c r="D66" i="1"/>
  <c r="C66" i="1"/>
  <c r="D65" i="1"/>
  <c r="H65" i="1" s="1"/>
  <c r="C65"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C54" i="1"/>
  <c r="H54" i="1" s="1"/>
  <c r="D53" i="1"/>
  <c r="C53" i="1"/>
  <c r="H53" i="1" s="1"/>
  <c r="D52" i="1"/>
  <c r="C52" i="1"/>
  <c r="H52" i="1" s="1"/>
  <c r="D51" i="1"/>
  <c r="C51" i="1"/>
  <c r="H51" i="1" s="1"/>
  <c r="D50" i="1"/>
  <c r="C50" i="1"/>
  <c r="H50" i="1" s="1"/>
  <c r="H49" i="1"/>
  <c r="C49" i="1"/>
  <c r="G49" i="1" s="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G32" i="1"/>
  <c r="C32" i="1"/>
  <c r="H32" i="1" s="1"/>
  <c r="D31" i="1"/>
  <c r="C31" i="1"/>
  <c r="H31" i="1" s="1"/>
  <c r="D30" i="1"/>
  <c r="C30" i="1"/>
  <c r="H30" i="1" s="1"/>
  <c r="D29" i="1"/>
  <c r="C29" i="1"/>
  <c r="H29" i="1" s="1"/>
  <c r="D28" i="1"/>
  <c r="C28" i="1"/>
  <c r="H28" i="1" s="1"/>
  <c r="D27" i="1"/>
  <c r="C27" i="1"/>
  <c r="H27" i="1" s="1"/>
  <c r="D26" i="1"/>
  <c r="C26" i="1"/>
  <c r="H26" i="1" s="1"/>
  <c r="C25" i="1"/>
  <c r="H25" i="1" s="1"/>
  <c r="D24" i="1"/>
  <c r="C24" i="1"/>
  <c r="H24" i="1" s="1"/>
  <c r="D23" i="1"/>
  <c r="C23" i="1"/>
  <c r="H23" i="1" s="1"/>
  <c r="D22" i="1"/>
  <c r="C22" i="1"/>
  <c r="H22" i="1" s="1"/>
  <c r="D21" i="1"/>
  <c r="C21" i="1"/>
  <c r="H21" i="1" s="1"/>
  <c r="D20" i="1"/>
  <c r="C20" i="1"/>
  <c r="H20" i="1" s="1"/>
  <c r="H19" i="1"/>
  <c r="C19" i="1"/>
  <c r="G19" i="1" s="1"/>
  <c r="H18" i="1"/>
  <c r="G18" i="1"/>
  <c r="D18" i="1"/>
  <c r="C18" i="1"/>
  <c r="H17" i="1"/>
  <c r="G17" i="1"/>
  <c r="D17" i="1"/>
  <c r="C17" i="1"/>
  <c r="H16" i="1"/>
  <c r="G16" i="1"/>
  <c r="D16" i="1"/>
  <c r="C16" i="1"/>
  <c r="H15" i="1"/>
  <c r="G15" i="1"/>
  <c r="D15" i="1"/>
  <c r="C15" i="1"/>
  <c r="H14" i="1"/>
  <c r="G14" i="1"/>
  <c r="D14" i="1"/>
  <c r="C14" i="1"/>
  <c r="H13" i="1"/>
  <c r="G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E324" i="9" l="1"/>
  <c r="B324" i="9" s="1"/>
  <c r="E37" i="9"/>
  <c r="E322" i="9"/>
  <c r="B322" i="9" s="1"/>
  <c r="E327" i="9"/>
  <c r="B327" i="9" s="1"/>
  <c r="F236" i="9"/>
  <c r="B236" i="9" s="1"/>
  <c r="E320" i="9"/>
  <c r="B320" i="9" s="1"/>
  <c r="H1265" i="1"/>
  <c r="H1387" i="1"/>
  <c r="G416" i="1"/>
  <c r="F274" i="5"/>
  <c r="G1278" i="1"/>
  <c r="H1278" i="1"/>
  <c r="G301" i="1"/>
  <c r="G1540" i="1"/>
  <c r="G1538" i="1"/>
  <c r="I1542" i="1"/>
  <c r="G734" i="1"/>
  <c r="F241" i="9"/>
  <c r="G653" i="1"/>
  <c r="E296" i="9"/>
  <c r="B296" i="9" s="1"/>
  <c r="G299" i="1"/>
  <c r="H375" i="1"/>
  <c r="F379" i="4"/>
  <c r="H374" i="1"/>
  <c r="G300" i="1"/>
  <c r="H421" i="1"/>
  <c r="G422" i="1"/>
  <c r="H422" i="1"/>
  <c r="E647" i="4"/>
  <c r="D641" i="1" s="1"/>
  <c r="F427" i="4"/>
  <c r="H213" i="1"/>
  <c r="F216" i="4"/>
  <c r="H195" i="1"/>
  <c r="F194" i="4"/>
  <c r="G190" i="1"/>
  <c r="F243" i="9"/>
  <c r="E52" i="9"/>
  <c r="B52" i="9" s="1"/>
  <c r="F239" i="9"/>
  <c r="E51" i="9"/>
  <c r="B51" i="9" s="1"/>
  <c r="G178" i="1"/>
  <c r="H174" i="1"/>
  <c r="F178" i="4"/>
  <c r="G173" i="1"/>
  <c r="G171" i="1"/>
  <c r="G170" i="1"/>
  <c r="G169" i="1"/>
  <c r="G166" i="1"/>
  <c r="G167" i="1"/>
  <c r="F170" i="4"/>
  <c r="E164" i="4"/>
  <c r="D160" i="1" s="1"/>
  <c r="G165" i="1"/>
  <c r="G164" i="1"/>
  <c r="G163" i="1"/>
  <c r="E153" i="4"/>
  <c r="G156" i="1"/>
  <c r="H158" i="1"/>
  <c r="F160" i="4"/>
  <c r="E48" i="9"/>
  <c r="B48" i="9" s="1"/>
  <c r="F237" i="9"/>
  <c r="G133" i="1"/>
  <c r="G132" i="1"/>
  <c r="F112" i="4"/>
  <c r="G65" i="1"/>
  <c r="H1683" i="1"/>
  <c r="G1594" i="1"/>
  <c r="G1606" i="1"/>
  <c r="G1585" i="1"/>
  <c r="F260" i="5"/>
  <c r="H1388" i="1"/>
  <c r="H1385" i="1"/>
  <c r="H1384" i="1"/>
  <c r="E335" i="9"/>
  <c r="B335" i="9" s="1"/>
  <c r="G1385" i="1"/>
  <c r="G1384" i="1"/>
  <c r="G1267" i="1"/>
  <c r="G1263" i="1"/>
  <c r="B305" i="9"/>
  <c r="G1262" i="1"/>
  <c r="G1260" i="1"/>
  <c r="H1260" i="1"/>
  <c r="E255" i="5"/>
  <c r="D1259" i="1" s="1"/>
  <c r="H1340" i="1"/>
  <c r="H1311" i="1"/>
  <c r="H1264" i="1"/>
  <c r="G1184" i="1"/>
  <c r="G1183" i="1"/>
  <c r="F82" i="5"/>
  <c r="H1057" i="1"/>
  <c r="G1057" i="1"/>
  <c r="G1050" i="1"/>
  <c r="H1050" i="1"/>
  <c r="E12" i="5"/>
  <c r="D1017" i="1" s="1"/>
  <c r="F45" i="5"/>
  <c r="G1031" i="1"/>
  <c r="G1024" i="1"/>
  <c r="G1025" i="1"/>
  <c r="E36" i="9"/>
  <c r="B36" i="9" s="1"/>
  <c r="E311" i="9"/>
  <c r="B311" i="9" s="1"/>
  <c r="E31" i="9"/>
  <c r="B31" i="9" s="1"/>
  <c r="E307" i="9"/>
  <c r="B307" i="9" s="1"/>
  <c r="G333" i="1"/>
  <c r="H333" i="1"/>
  <c r="H408" i="1"/>
  <c r="G408" i="1"/>
  <c r="H480" i="1"/>
  <c r="G480" i="1"/>
  <c r="H535" i="1"/>
  <c r="G535" i="1"/>
  <c r="H541" i="1"/>
  <c r="G541" i="1"/>
  <c r="H545" i="1"/>
  <c r="G545" i="1"/>
  <c r="H553" i="1"/>
  <c r="G553" i="1"/>
  <c r="H557" i="1"/>
  <c r="G557" i="1"/>
  <c r="H561" i="1"/>
  <c r="G561" i="1"/>
  <c r="G683" i="1"/>
  <c r="H683" i="1"/>
  <c r="G688" i="1"/>
  <c r="H688" i="1"/>
  <c r="G696" i="1"/>
  <c r="H696" i="1"/>
  <c r="G712" i="1"/>
  <c r="H712" i="1"/>
  <c r="G728" i="1"/>
  <c r="H728" i="1"/>
  <c r="G744" i="1"/>
  <c r="H744" i="1"/>
  <c r="G27" i="1"/>
  <c r="G29" i="1"/>
  <c r="G54" i="1"/>
  <c r="G56" i="1"/>
  <c r="G58" i="1"/>
  <c r="G60" i="1"/>
  <c r="G62" i="1"/>
  <c r="G80" i="1"/>
  <c r="G82" i="1"/>
  <c r="G84" i="1"/>
  <c r="G104" i="1"/>
  <c r="G106" i="1"/>
  <c r="H202" i="1"/>
  <c r="H206" i="1"/>
  <c r="H210" i="1"/>
  <c r="G213" i="1"/>
  <c r="H227" i="1"/>
  <c r="H231" i="1"/>
  <c r="G234" i="1"/>
  <c r="G238" i="1"/>
  <c r="H254" i="1"/>
  <c r="G261" i="1"/>
  <c r="G265" i="1"/>
  <c r="H294" i="1"/>
  <c r="H340" i="1"/>
  <c r="G343" i="1"/>
  <c r="H391" i="1"/>
  <c r="H394" i="1"/>
  <c r="G394" i="1"/>
  <c r="G406" i="1"/>
  <c r="H406" i="1"/>
  <c r="G453" i="1"/>
  <c r="H453" i="1"/>
  <c r="H454" i="1"/>
  <c r="H476" i="1"/>
  <c r="H504" i="1"/>
  <c r="H510" i="1"/>
  <c r="G510" i="1"/>
  <c r="H512" i="1"/>
  <c r="G512" i="1"/>
  <c r="H514" i="1"/>
  <c r="G514" i="1"/>
  <c r="G527" i="1"/>
  <c r="H527" i="1"/>
  <c r="H528" i="1"/>
  <c r="G582" i="1"/>
  <c r="H582" i="1"/>
  <c r="H618" i="1"/>
  <c r="H623" i="1"/>
  <c r="G623" i="1"/>
  <c r="G627" i="1"/>
  <c r="H635" i="1"/>
  <c r="H658" i="1"/>
  <c r="G663" i="1"/>
  <c r="H663" i="1"/>
  <c r="H664" i="1"/>
  <c r="H674" i="1"/>
  <c r="G679" i="1"/>
  <c r="H679" i="1"/>
  <c r="H680"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393" i="1"/>
  <c r="G393" i="1"/>
  <c r="H410" i="1"/>
  <c r="G410" i="1"/>
  <c r="H460" i="1"/>
  <c r="G460" i="1"/>
  <c r="H482" i="1"/>
  <c r="G482" i="1"/>
  <c r="H484" i="1"/>
  <c r="G484" i="1"/>
  <c r="G497" i="1"/>
  <c r="H497" i="1"/>
  <c r="H531" i="1"/>
  <c r="G531" i="1"/>
  <c r="H537" i="1"/>
  <c r="G537" i="1"/>
  <c r="H543" i="1"/>
  <c r="G543" i="1"/>
  <c r="H547" i="1"/>
  <c r="G547" i="1"/>
  <c r="H551" i="1"/>
  <c r="G551" i="1"/>
  <c r="H555" i="1"/>
  <c r="G555" i="1"/>
  <c r="H563" i="1"/>
  <c r="G563" i="1"/>
  <c r="H625" i="1"/>
  <c r="G625" i="1"/>
  <c r="G651" i="1"/>
  <c r="H651" i="1"/>
  <c r="G704" i="1"/>
  <c r="H704" i="1"/>
  <c r="G720" i="1"/>
  <c r="H720" i="1"/>
  <c r="G736" i="1"/>
  <c r="H736" i="1"/>
  <c r="G752" i="1"/>
  <c r="H752" i="1"/>
  <c r="G25" i="1"/>
  <c r="G26" i="1"/>
  <c r="G28" i="1"/>
  <c r="G30" i="1"/>
  <c r="G31" i="1"/>
  <c r="G55" i="1"/>
  <c r="G57" i="1"/>
  <c r="G59" i="1"/>
  <c r="G61" i="1"/>
  <c r="G63" i="1"/>
  <c r="G79" i="1"/>
  <c r="G81" i="1"/>
  <c r="G83" i="1"/>
  <c r="G85" i="1"/>
  <c r="G86" i="1"/>
  <c r="G105" i="1"/>
  <c r="G107" i="1"/>
  <c r="G20" i="1"/>
  <c r="G21" i="1"/>
  <c r="G22" i="1"/>
  <c r="G23" i="1"/>
  <c r="G24" i="1"/>
  <c r="G50" i="1"/>
  <c r="G51" i="1"/>
  <c r="G52" i="1"/>
  <c r="G53" i="1"/>
  <c r="G126" i="1"/>
  <c r="G127" i="1"/>
  <c r="G128" i="1"/>
  <c r="G129" i="1"/>
  <c r="G138" i="1"/>
  <c r="G139" i="1"/>
  <c r="G140" i="1"/>
  <c r="G141" i="1"/>
  <c r="G142" i="1"/>
  <c r="G143" i="1"/>
  <c r="G144" i="1"/>
  <c r="G145" i="1"/>
  <c r="G146" i="1"/>
  <c r="G147" i="1"/>
  <c r="G157" i="1"/>
  <c r="G158" i="1"/>
  <c r="G159" i="1"/>
  <c r="G199" i="1"/>
  <c r="G200" i="1"/>
  <c r="H201" i="1"/>
  <c r="H205" i="1"/>
  <c r="H209" i="1"/>
  <c r="G212" i="1"/>
  <c r="G216" i="1"/>
  <c r="H230" i="1"/>
  <c r="G233" i="1"/>
  <c r="G237" i="1"/>
  <c r="G241" i="1"/>
  <c r="H253" i="1"/>
  <c r="H257" i="1"/>
  <c r="G260" i="1"/>
  <c r="G264" i="1"/>
  <c r="G268" i="1"/>
  <c r="H293" i="1"/>
  <c r="G330" i="1"/>
  <c r="H336" i="1"/>
  <c r="H344" i="1"/>
  <c r="G344" i="1"/>
  <c r="G345" i="1"/>
  <c r="H366" i="1"/>
  <c r="G392" i="1"/>
  <c r="H392" i="1"/>
  <c r="G396" i="1"/>
  <c r="G477" i="1"/>
  <c r="H477" i="1"/>
  <c r="H478" i="1"/>
  <c r="H481" i="1"/>
  <c r="G481" i="1"/>
  <c r="H483" i="1"/>
  <c r="G483" i="1"/>
  <c r="H500" i="1"/>
  <c r="G505" i="1"/>
  <c r="H505" i="1"/>
  <c r="H506"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79" i="1"/>
  <c r="H614" i="1"/>
  <c r="G619" i="1"/>
  <c r="H619" i="1"/>
  <c r="H620" i="1"/>
  <c r="H624" i="1"/>
  <c r="G624" i="1"/>
  <c r="H626" i="1"/>
  <c r="G626" i="1"/>
  <c r="H654" i="1"/>
  <c r="G659" i="1"/>
  <c r="H659" i="1"/>
  <c r="H660" i="1"/>
  <c r="H670" i="1"/>
  <c r="G675" i="1"/>
  <c r="H675" i="1"/>
  <c r="H676" i="1"/>
  <c r="G684" i="1"/>
  <c r="H684" i="1"/>
  <c r="G687" i="1"/>
  <c r="H687" i="1"/>
  <c r="G692" i="1"/>
  <c r="H692" i="1"/>
  <c r="G700" i="1"/>
  <c r="H700" i="1"/>
  <c r="G708" i="1"/>
  <c r="H708" i="1"/>
  <c r="G716" i="1"/>
  <c r="H716" i="1"/>
  <c r="G724" i="1"/>
  <c r="H724" i="1"/>
  <c r="G732" i="1"/>
  <c r="H732" i="1"/>
  <c r="G740" i="1"/>
  <c r="H740" i="1"/>
  <c r="G748" i="1"/>
  <c r="H748" i="1"/>
  <c r="G756" i="1"/>
  <c r="H756" i="1"/>
  <c r="G337" i="1"/>
  <c r="H337" i="1"/>
  <c r="G367" i="1"/>
  <c r="H367" i="1"/>
  <c r="H407" i="1"/>
  <c r="G407" i="1"/>
  <c r="G501" i="1"/>
  <c r="H501" i="1"/>
  <c r="G615" i="1"/>
  <c r="H615" i="1"/>
  <c r="G655" i="1"/>
  <c r="H655" i="1"/>
  <c r="G671" i="1"/>
  <c r="H671" i="1"/>
  <c r="G363" i="1"/>
  <c r="H363" i="1"/>
  <c r="G457" i="1"/>
  <c r="H457" i="1"/>
  <c r="H533" i="1"/>
  <c r="G533" i="1"/>
  <c r="H539" i="1"/>
  <c r="G539" i="1"/>
  <c r="H549" i="1"/>
  <c r="G549" i="1"/>
  <c r="H559" i="1"/>
  <c r="G559" i="1"/>
  <c r="H584" i="1"/>
  <c r="G584" i="1"/>
  <c r="G611" i="1"/>
  <c r="H611" i="1"/>
  <c r="G667" i="1"/>
  <c r="H667" i="1"/>
  <c r="G691" i="1"/>
  <c r="H691" i="1"/>
  <c r="H395" i="1"/>
  <c r="G395" i="1"/>
  <c r="H409" i="1"/>
  <c r="G409" i="1"/>
  <c r="H411" i="1"/>
  <c r="G411" i="1"/>
  <c r="H509" i="1"/>
  <c r="G509" i="1"/>
  <c r="H511" i="1"/>
  <c r="G511" i="1"/>
  <c r="H513" i="1"/>
  <c r="G513" i="1"/>
  <c r="H515" i="1"/>
  <c r="G515" i="1"/>
  <c r="H695" i="1"/>
  <c r="H699" i="1"/>
  <c r="H703" i="1"/>
  <c r="H707" i="1"/>
  <c r="H711" i="1"/>
  <c r="H715" i="1"/>
  <c r="H719" i="1"/>
  <c r="H723" i="1"/>
  <c r="H727" i="1"/>
  <c r="H731" i="1"/>
  <c r="H735" i="1"/>
  <c r="H739" i="1"/>
  <c r="H743" i="1"/>
  <c r="H747" i="1"/>
  <c r="H751" i="1"/>
  <c r="H755" i="1"/>
  <c r="H1077" i="1"/>
  <c r="G1077" i="1"/>
  <c r="H1079" i="1"/>
  <c r="G1079" i="1"/>
  <c r="H1081" i="1"/>
  <c r="G1081" i="1"/>
  <c r="H1083" i="1"/>
  <c r="G1083" i="1"/>
  <c r="H1085" i="1"/>
  <c r="G1085" i="1"/>
  <c r="H1087" i="1"/>
  <c r="G1087" i="1"/>
  <c r="H1089" i="1"/>
  <c r="G1089" i="1"/>
  <c r="H1091" i="1"/>
  <c r="G109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G1430" i="1"/>
  <c r="H1430" i="1"/>
  <c r="H1579" i="1"/>
  <c r="G1579" i="1"/>
  <c r="J1579" i="1"/>
  <c r="H1192" i="1"/>
  <c r="G1192" i="1"/>
  <c r="H1194" i="1"/>
  <c r="G1194" i="1"/>
  <c r="H1196" i="1"/>
  <c r="G1196" i="1"/>
  <c r="H1198" i="1"/>
  <c r="G1198" i="1"/>
  <c r="H1200" i="1"/>
  <c r="G1200" i="1"/>
  <c r="H1202" i="1"/>
  <c r="G1202" i="1"/>
  <c r="H1204" i="1"/>
  <c r="G1204" i="1"/>
  <c r="H1206" i="1"/>
  <c r="G1206" i="1"/>
  <c r="H1437" i="1"/>
  <c r="G1437" i="1"/>
  <c r="H1076" i="1"/>
  <c r="G1076" i="1"/>
  <c r="H1078" i="1"/>
  <c r="G1078" i="1"/>
  <c r="H1080" i="1"/>
  <c r="G1080" i="1"/>
  <c r="H1082" i="1"/>
  <c r="G1082" i="1"/>
  <c r="H1084" i="1"/>
  <c r="G1084" i="1"/>
  <c r="H1086" i="1"/>
  <c r="G1086" i="1"/>
  <c r="H1088" i="1"/>
  <c r="G1088" i="1"/>
  <c r="H1090" i="1"/>
  <c r="G1090" i="1"/>
  <c r="H1092" i="1"/>
  <c r="G109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G1426" i="1"/>
  <c r="H1426" i="1"/>
  <c r="G1522" i="1"/>
  <c r="H1522" i="1"/>
  <c r="G1528" i="1"/>
  <c r="H1528" i="1"/>
  <c r="G1536" i="1"/>
  <c r="H1536" i="1"/>
  <c r="D3" i="1"/>
  <c r="D43" i="4"/>
  <c r="F44" i="4"/>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191" i="1"/>
  <c r="G1191" i="1"/>
  <c r="H1193" i="1"/>
  <c r="G1193" i="1"/>
  <c r="H1195" i="1"/>
  <c r="G1195" i="1"/>
  <c r="H1197" i="1"/>
  <c r="G1197" i="1"/>
  <c r="H1199" i="1"/>
  <c r="G1199" i="1"/>
  <c r="H1201" i="1"/>
  <c r="G1201" i="1"/>
  <c r="H1203" i="1"/>
  <c r="G1203" i="1"/>
  <c r="H1205" i="1"/>
  <c r="G1205" i="1"/>
  <c r="H1433" i="1"/>
  <c r="G1433" i="1"/>
  <c r="H1441" i="1"/>
  <c r="G1441"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7" i="1"/>
  <c r="G1408" i="1"/>
  <c r="G1409" i="1"/>
  <c r="G1410" i="1"/>
  <c r="G1411" i="1"/>
  <c r="G1412" i="1"/>
  <c r="G1413" i="1"/>
  <c r="G1414" i="1"/>
  <c r="G1415" i="1"/>
  <c r="G1416" i="1"/>
  <c r="G1417" i="1"/>
  <c r="G1418" i="1"/>
  <c r="G1419" i="1"/>
  <c r="G1420" i="1"/>
  <c r="G1421" i="1"/>
  <c r="G1422" i="1"/>
  <c r="G1423" i="1"/>
  <c r="H1427" i="1"/>
  <c r="G1434" i="1"/>
  <c r="G1438" i="1"/>
  <c r="G1462" i="1"/>
  <c r="H1462" i="1"/>
  <c r="G1467" i="1"/>
  <c r="H1467" i="1"/>
  <c r="G1470" i="1"/>
  <c r="H1470" i="1"/>
  <c r="G1478" i="1"/>
  <c r="H1478" i="1"/>
  <c r="G1492" i="1"/>
  <c r="H1492" i="1"/>
  <c r="G1500" i="1"/>
  <c r="H1500" i="1"/>
  <c r="G1508" i="1"/>
  <c r="H1508" i="1"/>
  <c r="G1511" i="1"/>
  <c r="H1511" i="1"/>
  <c r="H1566" i="1"/>
  <c r="G1566" i="1"/>
  <c r="J1566" i="1"/>
  <c r="H1604" i="1"/>
  <c r="G1604" i="1"/>
  <c r="H1608" i="1"/>
  <c r="G1608" i="1"/>
  <c r="H1612" i="1"/>
  <c r="G1612" i="1"/>
  <c r="H1616" i="1"/>
  <c r="G1616" i="1"/>
  <c r="H1620" i="1"/>
  <c r="G1620" i="1"/>
  <c r="F327" i="4"/>
  <c r="D321" i="4"/>
  <c r="F393" i="4"/>
  <c r="D373" i="4"/>
  <c r="D508" i="1"/>
  <c r="H508" i="1" s="1"/>
  <c r="E491" i="4"/>
  <c r="D485" i="1" s="1"/>
  <c r="D536" i="4"/>
  <c r="F542" i="4"/>
  <c r="F572" i="4"/>
  <c r="D571" i="4"/>
  <c r="G1489" i="1"/>
  <c r="H1489" i="1"/>
  <c r="G1532" i="1"/>
  <c r="H1532" i="1"/>
  <c r="G1539" i="1"/>
  <c r="H1539" i="1"/>
  <c r="H1556" i="1"/>
  <c r="G1556" i="1"/>
  <c r="F98" i="4"/>
  <c r="D82" i="4"/>
  <c r="D131" i="1"/>
  <c r="G131" i="1" s="1"/>
  <c r="E134" i="4"/>
  <c r="D130" i="1" s="1"/>
  <c r="H130" i="1" s="1"/>
  <c r="F135" i="4"/>
  <c r="D425" i="1"/>
  <c r="D648" i="4"/>
  <c r="G1463" i="1"/>
  <c r="H1463" i="1"/>
  <c r="G1466" i="1"/>
  <c r="H1466" i="1"/>
  <c r="G1474" i="1"/>
  <c r="H1474" i="1"/>
  <c r="G1482" i="1"/>
  <c r="H1482" i="1"/>
  <c r="G1496" i="1"/>
  <c r="H1496" i="1"/>
  <c r="G1504" i="1"/>
  <c r="H1504" i="1"/>
  <c r="G1515" i="1"/>
  <c r="H1515" i="1"/>
  <c r="I1546" i="1"/>
  <c r="H1564" i="1"/>
  <c r="G1564" i="1"/>
  <c r="J1564" i="1"/>
  <c r="H1568" i="1"/>
  <c r="G1568" i="1"/>
  <c r="J1568" i="1"/>
  <c r="H1624" i="1"/>
  <c r="G1624" i="1"/>
  <c r="H1628" i="1"/>
  <c r="G1628" i="1"/>
  <c r="H1632" i="1"/>
  <c r="G1632" i="1"/>
  <c r="H1636" i="1"/>
  <c r="G1636" i="1"/>
  <c r="H1644" i="1"/>
  <c r="G1644" i="1"/>
  <c r="H1652" i="1"/>
  <c r="G1652" i="1"/>
  <c r="H1660" i="1"/>
  <c r="G1660" i="1"/>
  <c r="H1668" i="1"/>
  <c r="G1668" i="1"/>
  <c r="H1676" i="1"/>
  <c r="G1676" i="1"/>
  <c r="H1684" i="1"/>
  <c r="G1684" i="1"/>
  <c r="H1471" i="1"/>
  <c r="H1475" i="1"/>
  <c r="H1479" i="1"/>
  <c r="H1483" i="1"/>
  <c r="H1486" i="1"/>
  <c r="H1493" i="1"/>
  <c r="H1497" i="1"/>
  <c r="H1501" i="1"/>
  <c r="H1505" i="1"/>
  <c r="H1509" i="1"/>
  <c r="H1512" i="1"/>
  <c r="H1516" i="1"/>
  <c r="H1519" i="1"/>
  <c r="H1523" i="1"/>
  <c r="H1529" i="1"/>
  <c r="H1533" i="1"/>
  <c r="H1540" i="1"/>
  <c r="J1547" i="1"/>
  <c r="H1576" i="1"/>
  <c r="G1576" i="1"/>
  <c r="J1576" i="1"/>
  <c r="F107" i="4"/>
  <c r="D106" i="4"/>
  <c r="F141" i="4"/>
  <c r="D140" i="4"/>
  <c r="E373" i="4"/>
  <c r="D368" i="1" s="1"/>
  <c r="E535" i="4"/>
  <c r="D565" i="1"/>
  <c r="E584" i="4"/>
  <c r="D578" i="1" s="1"/>
  <c r="D583" i="1"/>
  <c r="G583" i="1" s="1"/>
  <c r="E203" i="5"/>
  <c r="D1208" i="1"/>
  <c r="G1208" i="1" s="1"/>
  <c r="H339" i="9"/>
  <c r="D1223" i="1"/>
  <c r="G346" i="9"/>
  <c r="E346" i="9" s="1"/>
  <c r="H33" i="3"/>
  <c r="G1541" i="1"/>
  <c r="I1541" i="1" s="1"/>
  <c r="J1541" i="1"/>
  <c r="G1543" i="1"/>
  <c r="I1543" i="1" s="1"/>
  <c r="J1543" i="1"/>
  <c r="H1544" i="1"/>
  <c r="I1544" i="1" s="1"/>
  <c r="G1545" i="1"/>
  <c r="I1545" i="1" s="1"/>
  <c r="J1545" i="1"/>
  <c r="H1546" i="1"/>
  <c r="H1549" i="1"/>
  <c r="G1549" i="1"/>
  <c r="H1551" i="1"/>
  <c r="G1551" i="1"/>
  <c r="H1553" i="1"/>
  <c r="G1553" i="1"/>
  <c r="H1555" i="1"/>
  <c r="G1555" i="1"/>
  <c r="H1557" i="1"/>
  <c r="G1557" i="1"/>
  <c r="H1559" i="1"/>
  <c r="G1559" i="1"/>
  <c r="H1561" i="1"/>
  <c r="G1561" i="1"/>
  <c r="H1563" i="1"/>
  <c r="G1563" i="1"/>
  <c r="H1574" i="1"/>
  <c r="G1574" i="1"/>
  <c r="J1574" i="1"/>
  <c r="H1584" i="1"/>
  <c r="G1584" i="1"/>
  <c r="H1588" i="1"/>
  <c r="G1588" i="1"/>
  <c r="H1592" i="1"/>
  <c r="G1592" i="1"/>
  <c r="H1596" i="1"/>
  <c r="G1596" i="1"/>
  <c r="H1600" i="1"/>
  <c r="G1600" i="1"/>
  <c r="H1641" i="1"/>
  <c r="G1641" i="1"/>
  <c r="H1649" i="1"/>
  <c r="G1649" i="1"/>
  <c r="H1657" i="1"/>
  <c r="G1657" i="1"/>
  <c r="H1665" i="1"/>
  <c r="G1665" i="1"/>
  <c r="H1673" i="1"/>
  <c r="G1673" i="1"/>
  <c r="H1681" i="1"/>
  <c r="G1681" i="1"/>
  <c r="F154" i="4"/>
  <c r="D153" i="4"/>
  <c r="F165" i="4"/>
  <c r="D164" i="4"/>
  <c r="F310" i="4"/>
  <c r="D309" i="4"/>
  <c r="F656" i="4"/>
  <c r="D649" i="1"/>
  <c r="E129" i="6"/>
  <c r="D1525" i="1" s="1"/>
  <c r="D1526" i="1"/>
  <c r="H1526" i="1" s="1"/>
  <c r="G1526" i="1"/>
  <c r="H1570" i="1"/>
  <c r="G1570" i="1"/>
  <c r="J1570" i="1"/>
  <c r="H1581" i="1"/>
  <c r="G1581" i="1"/>
  <c r="J1581" i="1"/>
  <c r="G1639" i="1"/>
  <c r="H1639" i="1"/>
  <c r="G1647" i="1"/>
  <c r="H1647" i="1"/>
  <c r="G1655" i="1"/>
  <c r="H1655" i="1"/>
  <c r="G1663" i="1"/>
  <c r="H1663" i="1"/>
  <c r="G1671" i="1"/>
  <c r="H1671" i="1"/>
  <c r="G1679" i="1"/>
  <c r="H1679" i="1"/>
  <c r="F8" i="4"/>
  <c r="D7" i="4"/>
  <c r="D64" i="1"/>
  <c r="G64" i="1" s="1"/>
  <c r="F68" i="4"/>
  <c r="D149" i="1"/>
  <c r="F208" i="4"/>
  <c r="D202" i="4"/>
  <c r="E321" i="4"/>
  <c r="D331" i="1"/>
  <c r="H331" i="1" s="1"/>
  <c r="E361" i="4"/>
  <c r="D357" i="1"/>
  <c r="E522" i="4"/>
  <c r="D516" i="1" s="1"/>
  <c r="G516" i="1" s="1"/>
  <c r="D517" i="1"/>
  <c r="E5" i="6"/>
  <c r="D1406" i="1"/>
  <c r="F35" i="6"/>
  <c r="H28" i="3"/>
  <c r="F143" i="5"/>
  <c r="D135" i="5"/>
  <c r="H336" i="9"/>
  <c r="E336" i="9" s="1"/>
  <c r="B336" i="9" s="1"/>
  <c r="E177" i="5"/>
  <c r="D360" i="4"/>
  <c r="D479" i="4"/>
  <c r="D70" i="5"/>
  <c r="F115" i="6"/>
  <c r="D114" i="6"/>
  <c r="G203" i="9"/>
  <c r="E203" i="9" s="1"/>
  <c r="B203" i="9" s="1"/>
  <c r="D4" i="1"/>
  <c r="G4" i="1" s="1"/>
  <c r="D103" i="1"/>
  <c r="H103" i="1" s="1"/>
  <c r="D137" i="1"/>
  <c r="H137" i="1" s="1"/>
  <c r="D150" i="1"/>
  <c r="D161" i="1"/>
  <c r="G161" i="1" s="1"/>
  <c r="D305" i="1"/>
  <c r="H305" i="1" s="1"/>
  <c r="D369" i="1"/>
  <c r="G369" i="1" s="1"/>
  <c r="D461" i="1"/>
  <c r="G461" i="1" s="1"/>
  <c r="D479" i="1"/>
  <c r="H479" i="1" s="1"/>
  <c r="D566" i="1"/>
  <c r="D1141" i="1"/>
  <c r="D1182" i="1"/>
  <c r="D1190" i="1"/>
  <c r="H1190" i="1" s="1"/>
  <c r="G1583" i="1"/>
  <c r="G1587" i="1"/>
  <c r="G1591" i="1"/>
  <c r="G1595" i="1"/>
  <c r="G1599" i="1"/>
  <c r="G1603" i="1"/>
  <c r="G1607" i="1"/>
  <c r="G1611" i="1"/>
  <c r="G1615" i="1"/>
  <c r="G1619" i="1"/>
  <c r="G1623" i="1"/>
  <c r="G1627" i="1"/>
  <c r="G1631" i="1"/>
  <c r="G1635" i="1"/>
  <c r="E230" i="4"/>
  <c r="D226" i="1" s="1"/>
  <c r="F361" i="4"/>
  <c r="D431" i="4"/>
  <c r="D584" i="4"/>
  <c r="F120" i="5"/>
  <c r="D119" i="5"/>
  <c r="D25" i="8"/>
  <c r="C1602" i="1" s="1"/>
  <c r="I10" i="9"/>
  <c r="D49" i="4"/>
  <c r="E82" i="4"/>
  <c r="D78" i="1" s="1"/>
  <c r="D125" i="4"/>
  <c r="D230" i="4"/>
  <c r="D273" i="4"/>
  <c r="F407" i="4"/>
  <c r="F428" i="4"/>
  <c r="F470" i="4"/>
  <c r="F480" i="4"/>
  <c r="D491" i="4"/>
  <c r="H314" i="9"/>
  <c r="E88" i="5"/>
  <c r="D1093" i="1" s="1"/>
  <c r="H1093" i="1" s="1"/>
  <c r="F178" i="5"/>
  <c r="F130" i="6"/>
  <c r="D129" i="6"/>
  <c r="D141" i="6"/>
  <c r="D647" i="4"/>
  <c r="E648" i="4"/>
  <c r="D642" i="1" s="1"/>
  <c r="D597" i="4"/>
  <c r="E156" i="9"/>
  <c r="B156" i="9" s="1"/>
  <c r="D12" i="5"/>
  <c r="D203" i="5"/>
  <c r="D219" i="5"/>
  <c r="F297" i="5"/>
  <c r="D296" i="5"/>
  <c r="E35" i="6"/>
  <c r="D89" i="6"/>
  <c r="E114" i="6"/>
  <c r="D45" i="8"/>
  <c r="H310"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09" i="9"/>
  <c r="G310" i="9"/>
  <c r="E310" i="9" s="1"/>
  <c r="B310" i="9" s="1"/>
  <c r="G211" i="9"/>
  <c r="E211" i="9" s="1"/>
  <c r="B211" i="9" s="1"/>
  <c r="G210" i="9"/>
  <c r="E210" i="9" s="1"/>
  <c r="B210" i="9" s="1"/>
  <c r="G209" i="9"/>
  <c r="E209" i="9" s="1"/>
  <c r="B209" i="9" s="1"/>
  <c r="G208" i="9"/>
  <c r="E208" i="9" s="1"/>
  <c r="B208" i="9" s="1"/>
  <c r="L207" i="9"/>
  <c r="F207" i="9" s="1"/>
  <c r="M228" i="9"/>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G179" i="9"/>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H179" i="9"/>
  <c r="G204" i="9"/>
  <c r="E204" i="9" s="1"/>
  <c r="B204" i="9" s="1"/>
  <c r="G200" i="9"/>
  <c r="E200" i="9" s="1"/>
  <c r="B200" i="9" s="1"/>
  <c r="G196" i="9"/>
  <c r="E196" i="9" s="1"/>
  <c r="B196" i="9" s="1"/>
  <c r="G192" i="9"/>
  <c r="E192" i="9" s="1"/>
  <c r="B192" i="9" s="1"/>
  <c r="G188" i="9"/>
  <c r="E188" i="9" s="1"/>
  <c r="B188" i="9" s="1"/>
  <c r="G184" i="9"/>
  <c r="E184" i="9" s="1"/>
  <c r="B184" i="9" s="1"/>
  <c r="H180" i="9"/>
  <c r="B25" i="9"/>
  <c r="B29" i="9"/>
  <c r="B33" i="9"/>
  <c r="B37" i="9"/>
  <c r="B41" i="9"/>
  <c r="B45" i="9"/>
  <c r="B49" i="9"/>
  <c r="B53" i="9"/>
  <c r="B57" i="9"/>
  <c r="B61" i="9"/>
  <c r="B65" i="9"/>
  <c r="B69" i="9"/>
  <c r="B73" i="9"/>
  <c r="B77" i="9"/>
  <c r="B81" i="9"/>
  <c r="B85" i="9"/>
  <c r="B89" i="9"/>
  <c r="B93" i="9"/>
  <c r="G183" i="9"/>
  <c r="E183" i="9" s="1"/>
  <c r="B183" i="9" s="1"/>
  <c r="G191" i="9"/>
  <c r="E191" i="9" s="1"/>
  <c r="B191" i="9" s="1"/>
  <c r="G199" i="9"/>
  <c r="E199" i="9" s="1"/>
  <c r="B199" i="9" s="1"/>
  <c r="F8" i="5"/>
  <c r="D7" i="5"/>
  <c r="G314" i="9"/>
  <c r="E314" i="9" s="1"/>
  <c r="B314" i="9" s="1"/>
  <c r="F89" i="5"/>
  <c r="H316" i="9"/>
  <c r="E147" i="5"/>
  <c r="G337" i="9"/>
  <c r="E337" i="9" s="1"/>
  <c r="B337" i="9" s="1"/>
  <c r="F197" i="5"/>
  <c r="D255" i="5"/>
  <c r="D251" i="5" s="1"/>
  <c r="E161" i="9"/>
  <c r="B161" i="9" s="1"/>
  <c r="H315" i="9"/>
  <c r="B163" i="9"/>
  <c r="G315" i="9"/>
  <c r="G316" i="9"/>
  <c r="B158" i="9"/>
  <c r="B162" i="9"/>
  <c r="B165" i="9"/>
  <c r="B172" i="9"/>
  <c r="F298" i="9"/>
  <c r="E167" i="9"/>
  <c r="B167" i="9" s="1"/>
  <c r="B229" i="9"/>
  <c r="B231" i="9"/>
  <c r="B233" i="9"/>
  <c r="B235" i="9"/>
  <c r="B237" i="9"/>
  <c r="B239" i="9"/>
  <c r="B241" i="9"/>
  <c r="B243" i="9"/>
  <c r="B245" i="9"/>
  <c r="B247" i="9"/>
  <c r="B249" i="9"/>
  <c r="B251" i="9"/>
  <c r="B253" i="9"/>
  <c r="B255" i="9"/>
  <c r="B257" i="9"/>
  <c r="B259" i="9"/>
  <c r="B261" i="9"/>
  <c r="B263" i="9"/>
  <c r="B265" i="9"/>
  <c r="B267" i="9"/>
  <c r="E303" i="9"/>
  <c r="B303" i="9" s="1"/>
  <c r="E317" i="9"/>
  <c r="B317" i="9" s="1"/>
  <c r="E329" i="9"/>
  <c r="B329" i="9" s="1"/>
  <c r="E333" i="9"/>
  <c r="B333" i="9" s="1"/>
  <c r="E251" i="5" l="1"/>
  <c r="F251" i="5" s="1"/>
  <c r="D44" i="8"/>
  <c r="H19" i="9" s="1"/>
  <c r="E19" i="9" s="1"/>
  <c r="B19" i="9" s="1"/>
  <c r="G343" i="9"/>
  <c r="E343" i="9" s="1"/>
  <c r="B343" i="9" s="1"/>
  <c r="D1255" i="1"/>
  <c r="E7" i="5"/>
  <c r="H25" i="3"/>
  <c r="C1255" i="1"/>
  <c r="G338" i="9"/>
  <c r="F203" i="5"/>
  <c r="C1207" i="1"/>
  <c r="F273" i="4"/>
  <c r="C269" i="1"/>
  <c r="H566" i="1"/>
  <c r="G566" i="1"/>
  <c r="F648" i="4"/>
  <c r="C642" i="1"/>
  <c r="E316" i="9"/>
  <c r="B316" i="9" s="1"/>
  <c r="E179" i="9"/>
  <c r="B179" i="9" s="1"/>
  <c r="C1622" i="1"/>
  <c r="I40" i="3"/>
  <c r="F296" i="5"/>
  <c r="C1300" i="1"/>
  <c r="F12" i="5"/>
  <c r="C1017" i="1"/>
  <c r="F647" i="4"/>
  <c r="C641" i="1"/>
  <c r="F129" i="6"/>
  <c r="C1525" i="1"/>
  <c r="F230" i="4"/>
  <c r="C226" i="1"/>
  <c r="G1602" i="1"/>
  <c r="H1602" i="1"/>
  <c r="F584" i="4"/>
  <c r="C578" i="1"/>
  <c r="G1182" i="1"/>
  <c r="H1182" i="1"/>
  <c r="D69" i="5"/>
  <c r="F70" i="5"/>
  <c r="C1075" i="1"/>
  <c r="B207" i="9"/>
  <c r="D316" i="1"/>
  <c r="E308" i="4"/>
  <c r="E152" i="4"/>
  <c r="D308" i="4"/>
  <c r="F309" i="4"/>
  <c r="C304" i="1"/>
  <c r="H24" i="9"/>
  <c r="F153" i="4"/>
  <c r="G24" i="9"/>
  <c r="D152" i="4"/>
  <c r="C149" i="1"/>
  <c r="I1559" i="1"/>
  <c r="I1551" i="1"/>
  <c r="F140" i="4"/>
  <c r="C136" i="1"/>
  <c r="F571" i="4"/>
  <c r="C565" i="1"/>
  <c r="F321" i="4"/>
  <c r="C316" i="1"/>
  <c r="E6" i="4"/>
  <c r="G479" i="1"/>
  <c r="H583" i="1"/>
  <c r="G508" i="1"/>
  <c r="H369" i="1"/>
  <c r="G305" i="1"/>
  <c r="H64" i="1"/>
  <c r="D1431" i="1"/>
  <c r="I28" i="3"/>
  <c r="H31" i="3"/>
  <c r="C1537" i="1"/>
  <c r="F49" i="4"/>
  <c r="C45" i="1"/>
  <c r="F7" i="4"/>
  <c r="D6" i="4"/>
  <c r="C3" i="1"/>
  <c r="E315" i="9"/>
  <c r="B315" i="9" s="1"/>
  <c r="F147" i="5"/>
  <c r="D1152" i="1"/>
  <c r="D6" i="5"/>
  <c r="F7" i="5"/>
  <c r="H22" i="3"/>
  <c r="C1012" i="1"/>
  <c r="E180" i="9"/>
  <c r="B180" i="9" s="1"/>
  <c r="F228" i="9"/>
  <c r="B228" i="9" s="1"/>
  <c r="D1510" i="1"/>
  <c r="I30" i="3"/>
  <c r="E69" i="5"/>
  <c r="F125" i="4"/>
  <c r="C121" i="1"/>
  <c r="F431" i="4"/>
  <c r="D430" i="4"/>
  <c r="C425" i="1"/>
  <c r="G1141" i="1"/>
  <c r="H1141" i="1"/>
  <c r="G150" i="1"/>
  <c r="H150" i="1"/>
  <c r="F479" i="4"/>
  <c r="C473" i="1"/>
  <c r="F135" i="5"/>
  <c r="C1140" i="1"/>
  <c r="H1406" i="1"/>
  <c r="G1406" i="1"/>
  <c r="H357" i="1"/>
  <c r="G357" i="1"/>
  <c r="F202" i="4"/>
  <c r="C198" i="1"/>
  <c r="I1570" i="1"/>
  <c r="B346" i="9"/>
  <c r="E345" i="9"/>
  <c r="I10" i="3" s="1"/>
  <c r="H338" i="9"/>
  <c r="D1207" i="1"/>
  <c r="I1576" i="1"/>
  <c r="I1564" i="1"/>
  <c r="E430" i="4"/>
  <c r="F82" i="4"/>
  <c r="C78" i="1"/>
  <c r="I1566" i="1"/>
  <c r="G1190" i="1"/>
  <c r="I1579" i="1"/>
  <c r="H1208" i="1"/>
  <c r="G331" i="1"/>
  <c r="G130" i="1"/>
  <c r="H161" i="1"/>
  <c r="G137" i="1"/>
  <c r="F255" i="5"/>
  <c r="C1259" i="1"/>
  <c r="F89" i="6"/>
  <c r="C1485" i="1"/>
  <c r="G339" i="9"/>
  <c r="E339" i="9" s="1"/>
  <c r="B339" i="9" s="1"/>
  <c r="F219" i="5"/>
  <c r="C1223" i="1"/>
  <c r="F597" i="4"/>
  <c r="C591" i="1"/>
  <c r="F491" i="4"/>
  <c r="C485" i="1"/>
  <c r="F119" i="5"/>
  <c r="C1124" i="1"/>
  <c r="H30" i="3"/>
  <c r="F114" i="6"/>
  <c r="C1510" i="1"/>
  <c r="D418" i="4"/>
  <c r="C355" i="1"/>
  <c r="G348" i="9"/>
  <c r="E348" i="9" s="1"/>
  <c r="E141" i="6"/>
  <c r="D1401" i="1"/>
  <c r="I27" i="3"/>
  <c r="E360" i="4"/>
  <c r="F360" i="4" s="1"/>
  <c r="D356" i="1"/>
  <c r="I1581" i="1"/>
  <c r="G649" i="1"/>
  <c r="H649" i="1"/>
  <c r="F164" i="4"/>
  <c r="C160" i="1"/>
  <c r="F134" i="4"/>
  <c r="I1574" i="1"/>
  <c r="I1561" i="1"/>
  <c r="I1557" i="1"/>
  <c r="I1553" i="1"/>
  <c r="I1549" i="1"/>
  <c r="D529" i="1"/>
  <c r="F106" i="4"/>
  <c r="C102" i="1"/>
  <c r="I1568" i="1"/>
  <c r="F373" i="4"/>
  <c r="C368" i="1"/>
  <c r="F43" i="4"/>
  <c r="C39" i="1"/>
  <c r="G1093" i="1"/>
  <c r="H461" i="1"/>
  <c r="G103" i="1"/>
  <c r="H516" i="1"/>
  <c r="H4" i="1"/>
  <c r="D1181" i="1"/>
  <c r="I24" i="3"/>
  <c r="G517" i="1"/>
  <c r="H517" i="1"/>
  <c r="D177" i="5"/>
  <c r="D535" i="4"/>
  <c r="F536" i="4"/>
  <c r="C530" i="1"/>
  <c r="H131" i="1"/>
  <c r="I25" i="3" l="1"/>
  <c r="E176" i="5"/>
  <c r="D1180" i="1" s="1"/>
  <c r="G344" i="9"/>
  <c r="E344" i="9" s="1"/>
  <c r="B344" i="9" s="1"/>
  <c r="K1481" i="9"/>
  <c r="C1621" i="1"/>
  <c r="G1621" i="1" s="1"/>
  <c r="I39" i="3"/>
  <c r="E342" i="9"/>
  <c r="I22" i="3"/>
  <c r="D1012" i="1"/>
  <c r="G1012" i="1" s="1"/>
  <c r="H530" i="1"/>
  <c r="G530" i="1"/>
  <c r="H368" i="1"/>
  <c r="G368" i="1"/>
  <c r="G1259" i="1"/>
  <c r="H1259" i="1"/>
  <c r="E639" i="4"/>
  <c r="D633" i="1" s="1"/>
  <c r="D424" i="1"/>
  <c r="H198" i="1"/>
  <c r="G198" i="1"/>
  <c r="G473" i="1"/>
  <c r="H473" i="1"/>
  <c r="H1012" i="1"/>
  <c r="H1152" i="1"/>
  <c r="G1152" i="1"/>
  <c r="D422" i="4"/>
  <c r="H17" i="3"/>
  <c r="D300" i="4"/>
  <c r="F6" i="4"/>
  <c r="C2" i="1"/>
  <c r="G1431" i="1"/>
  <c r="H1431" i="1"/>
  <c r="G316" i="1"/>
  <c r="H316" i="1"/>
  <c r="H136" i="1"/>
  <c r="G136" i="1"/>
  <c r="H149" i="1"/>
  <c r="G149" i="1"/>
  <c r="D148" i="1"/>
  <c r="E299" i="4"/>
  <c r="E300" i="4" s="1"/>
  <c r="D296" i="1" s="1"/>
  <c r="I18" i="3"/>
  <c r="H1075" i="1"/>
  <c r="G1075" i="1"/>
  <c r="G1622" i="1"/>
  <c r="H1622" i="1"/>
  <c r="G1255" i="1"/>
  <c r="H1255" i="1"/>
  <c r="H160" i="1"/>
  <c r="G160" i="1"/>
  <c r="H1401" i="1"/>
  <c r="G1401" i="1"/>
  <c r="H485" i="1"/>
  <c r="G485" i="1"/>
  <c r="G591" i="1"/>
  <c r="H591" i="1"/>
  <c r="H121" i="1"/>
  <c r="G121" i="1"/>
  <c r="H18" i="3"/>
  <c r="F152" i="4"/>
  <c r="D299" i="4"/>
  <c r="C148" i="1"/>
  <c r="H304" i="1"/>
  <c r="G304" i="1"/>
  <c r="E417" i="4"/>
  <c r="D412" i="1" s="1"/>
  <c r="D303" i="1"/>
  <c r="G578" i="1"/>
  <c r="H578" i="1"/>
  <c r="G226" i="1"/>
  <c r="H226" i="1"/>
  <c r="G641" i="1"/>
  <c r="H641" i="1"/>
  <c r="G1300" i="1"/>
  <c r="H1300" i="1"/>
  <c r="H1207" i="1"/>
  <c r="G1207" i="1"/>
  <c r="F177" i="5"/>
  <c r="D176" i="5"/>
  <c r="H24" i="3"/>
  <c r="C1181" i="1"/>
  <c r="F535" i="4"/>
  <c r="D640" i="4"/>
  <c r="C529" i="1"/>
  <c r="H39" i="1"/>
  <c r="G39" i="1"/>
  <c r="E640" i="4"/>
  <c r="D634" i="1" s="1"/>
  <c r="H356" i="1"/>
  <c r="G356" i="1"/>
  <c r="D1537" i="1"/>
  <c r="H9" i="3" s="1"/>
  <c r="I31" i="3"/>
  <c r="C413" i="1"/>
  <c r="H1124" i="1"/>
  <c r="G1124" i="1"/>
  <c r="G1485" i="1"/>
  <c r="H1485" i="1"/>
  <c r="H78" i="1"/>
  <c r="G78" i="1"/>
  <c r="H1140" i="1"/>
  <c r="G1140" i="1"/>
  <c r="H425" i="1"/>
  <c r="G425" i="1"/>
  <c r="G45" i="1"/>
  <c r="H45" i="1"/>
  <c r="F141" i="6"/>
  <c r="H565" i="1"/>
  <c r="G565" i="1"/>
  <c r="E24" i="9"/>
  <c r="F69" i="5"/>
  <c r="H23" i="3"/>
  <c r="C1074" i="1"/>
  <c r="H102" i="1"/>
  <c r="G102" i="1"/>
  <c r="D355" i="1"/>
  <c r="H355" i="1" s="1"/>
  <c r="E418" i="4"/>
  <c r="D413" i="1" s="1"/>
  <c r="E347" i="9"/>
  <c r="B348" i="9"/>
  <c r="G1510" i="1"/>
  <c r="H1510" i="1"/>
  <c r="G1223" i="1"/>
  <c r="H1223" i="1"/>
  <c r="D639" i="4"/>
  <c r="F430" i="4"/>
  <c r="C424" i="1"/>
  <c r="D1074" i="1"/>
  <c r="I23" i="3"/>
  <c r="E6" i="5"/>
  <c r="G299" i="9"/>
  <c r="C1011" i="1"/>
  <c r="H3" i="1"/>
  <c r="G3" i="1"/>
  <c r="D2" i="1"/>
  <c r="E422" i="4"/>
  <c r="I17" i="3"/>
  <c r="D417" i="4"/>
  <c r="F308" i="4"/>
  <c r="C303" i="1"/>
  <c r="G1525" i="1"/>
  <c r="H1525" i="1"/>
  <c r="G1017" i="1"/>
  <c r="H1017" i="1"/>
  <c r="H642" i="1"/>
  <c r="G642" i="1"/>
  <c r="G269" i="1"/>
  <c r="H269" i="1"/>
  <c r="E338" i="9"/>
  <c r="B338" i="9" s="1"/>
  <c r="G306" i="9" l="1"/>
  <c r="E306" i="9" s="1"/>
  <c r="B306" i="9" s="1"/>
  <c r="G355" i="1"/>
  <c r="H1621" i="1"/>
  <c r="H11" i="3"/>
  <c r="I11" i="3" s="1"/>
  <c r="K3" i="9"/>
  <c r="I9" i="3"/>
  <c r="G413" i="1"/>
  <c r="H413" i="1"/>
  <c r="F176" i="5"/>
  <c r="C1180" i="1"/>
  <c r="H148" i="1"/>
  <c r="G148" i="1"/>
  <c r="H1537" i="1"/>
  <c r="F300" i="4"/>
  <c r="C296" i="1"/>
  <c r="G303" i="1"/>
  <c r="H303" i="1"/>
  <c r="E643" i="4"/>
  <c r="D417" i="1"/>
  <c r="H424" i="1"/>
  <c r="G424" i="1"/>
  <c r="B24" i="9"/>
  <c r="H299" i="9"/>
  <c r="E299" i="9" s="1"/>
  <c r="D1011" i="1"/>
  <c r="H8" i="3" s="1"/>
  <c r="H1074" i="1"/>
  <c r="G1074" i="1"/>
  <c r="F418" i="4"/>
  <c r="H529" i="1"/>
  <c r="G529" i="1"/>
  <c r="D301" i="4"/>
  <c r="F299" i="4"/>
  <c r="D423" i="4"/>
  <c r="C295" i="1"/>
  <c r="G1537" i="1"/>
  <c r="F417" i="4"/>
  <c r="C412" i="1"/>
  <c r="F6" i="5"/>
  <c r="F639" i="4"/>
  <c r="C633" i="1"/>
  <c r="F640" i="4"/>
  <c r="C634" i="1"/>
  <c r="H1181" i="1"/>
  <c r="G1181" i="1"/>
  <c r="E423" i="4"/>
  <c r="E424" i="4" s="1"/>
  <c r="D419" i="1" s="1"/>
  <c r="D295" i="1"/>
  <c r="E301" i="4"/>
  <c r="D297" i="1" s="1"/>
  <c r="H2" i="1"/>
  <c r="G2" i="1"/>
  <c r="D643" i="4"/>
  <c r="F422" i="4"/>
  <c r="D424" i="4"/>
  <c r="C417" i="1"/>
  <c r="N3" i="9" l="1"/>
  <c r="H1011" i="1"/>
  <c r="G1011" i="1"/>
  <c r="B299" i="9"/>
  <c r="M3" i="9"/>
  <c r="H1180" i="1"/>
  <c r="G1180" i="1"/>
  <c r="F643" i="4"/>
  <c r="C637" i="1"/>
  <c r="F301" i="4"/>
  <c r="C297" i="1"/>
  <c r="G417" i="1"/>
  <c r="H417" i="1"/>
  <c r="G634" i="1"/>
  <c r="H634" i="1"/>
  <c r="H633" i="1"/>
  <c r="G633" i="1"/>
  <c r="H295" i="1"/>
  <c r="G295" i="1"/>
  <c r="D637" i="1"/>
  <c r="F424" i="4"/>
  <c r="C419" i="1"/>
  <c r="E644" i="4"/>
  <c r="E425" i="4"/>
  <c r="D420" i="1" s="1"/>
  <c r="D418" i="1"/>
  <c r="H20" i="9"/>
  <c r="H412" i="1"/>
  <c r="G412" i="1"/>
  <c r="D644" i="4"/>
  <c r="F423" i="4"/>
  <c r="D425" i="4"/>
  <c r="C418" i="1"/>
  <c r="G20" i="9"/>
  <c r="H296" i="1"/>
  <c r="G296" i="1"/>
  <c r="H419" i="1" l="1"/>
  <c r="G419" i="1"/>
  <c r="G297" i="1"/>
  <c r="H297" i="1"/>
  <c r="H334" i="9"/>
  <c r="G334" i="9"/>
  <c r="E334" i="9" s="1"/>
  <c r="E20" i="9"/>
  <c r="B20" i="9" s="1"/>
  <c r="D646" i="4"/>
  <c r="F644" i="4"/>
  <c r="C638" i="1"/>
  <c r="H418" i="1"/>
  <c r="G418" i="1"/>
  <c r="H637" i="1"/>
  <c r="G637" i="1"/>
  <c r="F425" i="4"/>
  <c r="C420" i="1"/>
  <c r="E646" i="4"/>
  <c r="D638" i="1"/>
  <c r="E645" i="4"/>
  <c r="D645" i="4"/>
  <c r="H420" i="1" l="1"/>
  <c r="G420" i="1"/>
  <c r="D639" i="1"/>
  <c r="E649" i="4"/>
  <c r="H638" i="1"/>
  <c r="G638" i="1"/>
  <c r="B334" i="9"/>
  <c r="E298" i="9"/>
  <c r="I8" i="3" s="1"/>
  <c r="F645" i="4"/>
  <c r="D649" i="4"/>
  <c r="C639" i="1"/>
  <c r="F646" i="4"/>
  <c r="D650" i="4"/>
  <c r="C640" i="1"/>
  <c r="E650" i="4"/>
  <c r="D640" i="1"/>
  <c r="G297" i="9" l="1"/>
  <c r="E297" i="9" s="1"/>
  <c r="B297" i="9" s="1"/>
  <c r="D644" i="1"/>
  <c r="I20" i="3"/>
  <c r="D643" i="1"/>
  <c r="H7" i="3" s="1"/>
  <c r="I19" i="3"/>
  <c r="G640" i="1"/>
  <c r="H640" i="1"/>
  <c r="H639" i="1"/>
  <c r="G639" i="1"/>
  <c r="F650" i="4"/>
  <c r="H20" i="3"/>
  <c r="C644" i="1"/>
  <c r="F649" i="4"/>
  <c r="H19" i="3"/>
  <c r="C643" i="1"/>
  <c r="H644" i="1" l="1"/>
  <c r="G644" i="1"/>
  <c r="H643" i="1"/>
  <c r="G643" i="1"/>
  <c r="J3" i="9"/>
  <c r="G295" i="9" l="1"/>
  <c r="L293" i="9"/>
  <c r="F293" i="9" s="1"/>
  <c r="H295" i="9"/>
  <c r="G18" i="9"/>
  <c r="H18" i="9"/>
  <c r="J17" i="9"/>
  <c r="G15" i="9"/>
  <c r="K11" i="9"/>
  <c r="J8" i="9"/>
  <c r="I5" i="9"/>
  <c r="H16" i="9"/>
  <c r="I13" i="9"/>
  <c r="H15" i="9"/>
  <c r="K8" i="9"/>
  <c r="J5" i="9"/>
  <c r="I6" i="9"/>
  <c r="H21" i="9"/>
  <c r="G16" i="9"/>
  <c r="G17" i="9"/>
  <c r="I12" i="9"/>
  <c r="J7" i="9"/>
  <c r="K9" i="9"/>
  <c r="K7" i="9"/>
  <c r="J10" i="9"/>
  <c r="K5" i="9"/>
  <c r="M15" i="9"/>
  <c r="H17" i="9"/>
  <c r="K12" i="9"/>
  <c r="J13" i="9"/>
  <c r="J11" i="9"/>
  <c r="K6" i="9"/>
  <c r="K13" i="9"/>
  <c r="I7" i="9"/>
  <c r="I9" i="9"/>
  <c r="H22" i="9"/>
  <c r="I17" i="9"/>
  <c r="G21" i="9"/>
  <c r="G22" i="9"/>
  <c r="M16" i="9"/>
  <c r="J9" i="9"/>
  <c r="L16" i="9"/>
  <c r="K10" i="9"/>
  <c r="I11" i="9"/>
  <c r="J6" i="9"/>
  <c r="J12" i="9"/>
  <c r="L15" i="9"/>
  <c r="F15" i="9" s="1"/>
  <c r="I8" i="9"/>
  <c r="E21" i="9" l="1"/>
  <c r="B21" i="9" s="1"/>
  <c r="E18" i="9"/>
  <c r="B18" i="9" s="1"/>
  <c r="E8" i="9"/>
  <c r="B8" i="9" s="1"/>
  <c r="E15" i="9"/>
  <c r="B15" i="9" s="1"/>
  <c r="E22" i="9"/>
  <c r="B22" i="9" s="1"/>
  <c r="E16" i="9"/>
  <c r="E11" i="9"/>
  <c r="B11" i="9" s="1"/>
  <c r="E10" i="9"/>
  <c r="B10" i="9" s="1"/>
  <c r="E12" i="9"/>
  <c r="B12" i="9" s="1"/>
  <c r="E6" i="9"/>
  <c r="B6" i="9" s="1"/>
  <c r="E13" i="9"/>
  <c r="B13" i="9" s="1"/>
  <c r="E17" i="9"/>
  <c r="B17" i="9" s="1"/>
  <c r="E9" i="9"/>
  <c r="B9" i="9" s="1"/>
  <c r="E5" i="9"/>
  <c r="B293" i="9"/>
  <c r="F23" i="9"/>
  <c r="F16" i="9"/>
  <c r="E7" i="9"/>
  <c r="B7" i="9" s="1"/>
  <c r="E295" i="9"/>
  <c r="B16" i="9" l="1"/>
  <c r="F14" i="9"/>
  <c r="F3" i="9" s="1"/>
  <c r="B295" i="9"/>
  <c r="E23" i="9"/>
  <c r="I7" i="3" s="1"/>
  <c r="B5" i="9"/>
  <c r="E4" i="9"/>
  <c r="E14" i="9"/>
  <c r="I13" i="3" s="1"/>
  <c r="E3" i="9" l="1"/>
</calcChain>
</file>

<file path=xl/sharedStrings.xml><?xml version="1.0" encoding="utf-8"?>
<sst xmlns="http://schemas.openxmlformats.org/spreadsheetml/2006/main" count="4733" uniqueCount="3657">
  <si>
    <t>Obveznik:</t>
  </si>
  <si>
    <t>27870 - DJEČJI VRTIĆ KOŠUTICA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</si>
  <si>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</si>
  <si>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</si>
  <si>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</si>
  <si>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</si>
  <si>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</si>
  <si>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</si>
  <si>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</si>
  <si>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</si>
  <si>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</si>
  <si>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</si>
  <si>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</si>
  <si>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</si>
  <si>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</si>
  <si>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</si>
  <si>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</si>
  <si>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</si>
  <si>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</si>
  <si>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</si>
  <si>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</si>
  <si>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</si>
  <si>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</si>
  <si>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</si>
  <si>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</si>
  <si>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</si>
  <si>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</si>
  <si>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</si>
  <si>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</si>
  <si>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</si>
  <si>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</si>
  <si>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</si>
  <si>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</si>
  <si>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</si>
  <si>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</si>
  <si>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</si>
  <si>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</si>
  <si>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</si>
  <si>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</si>
  <si>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</si>
  <si>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</si>
  <si>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</si>
  <si>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</si>
  <si>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</si>
  <si>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</si>
  <si>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</si>
  <si>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</si>
  <si>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</si>
  <si>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</si>
  <si>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</si>
  <si>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</si>
  <si>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</si>
  <si>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</si>
  <si>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</si>
  <si>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</si>
  <si>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</si>
  <si>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</si>
  <si>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</si>
  <si>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</si>
  <si>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</si>
  <si>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</si>
  <si>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</si>
  <si>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</si>
  <si>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</si>
  <si>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</si>
  <si>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</si>
  <si>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</si>
  <si>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</si>
  <si>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</si>
  <si>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</si>
  <si>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</si>
  <si>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</si>
  <si>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</si>
  <si>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</si>
  <si>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</si>
  <si>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</si>
  <si>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</si>
  <si>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</si>
  <si>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</si>
  <si>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</si>
  <si>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</si>
  <si>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</si>
  <si>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</si>
  <si>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</si>
  <si>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</si>
  <si>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</si>
  <si>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</si>
  <si>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</si>
  <si>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</si>
  <si>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</si>
  <si>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</si>
  <si>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</si>
  <si>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</si>
  <si>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</si>
  <si>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</si>
  <si>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</si>
  <si>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</si>
  <si>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</si>
  <si>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</si>
  <si>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</si>
  <si>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</si>
  <si>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</si>
  <si>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</si>
  <si>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</si>
  <si>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</si>
  <si>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</si>
  <si>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</si>
  <si>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</si>
  <si>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</si>
  <si>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</si>
  <si>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</si>
  <si>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</si>
  <si>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</si>
  <si>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</si>
  <si>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</si>
  <si>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</si>
  <si>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</si>
  <si>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</si>
  <si>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</si>
  <si>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</si>
  <si>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</si>
  <si>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</si>
  <si>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</si>
  <si>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</si>
  <si>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</si>
  <si>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</si>
  <si>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</si>
  <si>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</si>
  <si>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</si>
  <si>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</si>
  <si>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</si>
  <si>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</si>
  <si>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</si>
  <si>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</si>
  <si>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</si>
  <si>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</si>
  <si>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</si>
  <si>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</si>
  <si>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</si>
  <si>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</si>
  <si>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</si>
  <si>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</si>
  <si>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</si>
  <si>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</si>
  <si>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</si>
  <si>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</si>
  <si>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</si>
  <si>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</si>
  <si>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</si>
  <si>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</si>
  <si>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</si>
  <si>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</si>
  <si>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</si>
  <si>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</si>
  <si>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</si>
  <si>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</si>
  <si>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</si>
  <si>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</si>
  <si>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</si>
  <si>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</si>
  <si>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</si>
  <si>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</si>
  <si>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</si>
  <si>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</si>
  <si>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</si>
  <si>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</si>
  <si>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</si>
  <si>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</si>
  <si>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</si>
  <si>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</si>
  <si>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</si>
  <si>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</si>
  <si>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</si>
  <si>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</si>
  <si>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</si>
  <si>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</si>
  <si>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</si>
  <si>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</si>
  <si>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</si>
  <si>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</si>
  <si>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</si>
  <si>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</si>
  <si>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</si>
  <si>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</si>
  <si>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</si>
  <si>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</si>
  <si>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</si>
  <si>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</si>
  <si>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</si>
  <si>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</si>
  <si>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</si>
  <si>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</si>
  <si>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</si>
  <si>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</si>
  <si>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</si>
  <si>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</si>
  <si>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</si>
  <si>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</si>
  <si>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</si>
  <si>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</si>
  <si>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</si>
  <si>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</si>
  <si>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</si>
  <si>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</si>
  <si>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</si>
  <si>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</si>
  <si>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</si>
  <si>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</si>
  <si>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</si>
  <si>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</si>
  <si>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</si>
  <si>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</si>
  <si>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</si>
  <si>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</si>
  <si>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</si>
  <si>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</si>
  <si>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</si>
  <si>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</si>
  <si>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</si>
  <si>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</si>
  <si>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</si>
  <si>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</si>
  <si>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</si>
  <si>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</si>
  <si>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</si>
  <si>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</si>
  <si>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</si>
  <si>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</si>
  <si>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</si>
  <si>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</si>
  <si>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</si>
  <si>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</si>
  <si>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</si>
  <si>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</si>
  <si>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</si>
  <si>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</si>
  <si>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</si>
  <si>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</si>
  <si>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</si>
  <si>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</si>
  <si>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</si>
  <si>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</si>
  <si>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</si>
  <si>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</si>
  <si>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</si>
  <si>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</si>
  <si>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</si>
  <si>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</si>
  <si>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</si>
  <si>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</si>
  <si>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</si>
  <si>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</si>
  <si>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</si>
  <si>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</si>
  <si>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</si>
  <si>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</si>
  <si>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</si>
  <si>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</si>
  <si>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</si>
  <si>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</si>
  <si>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</si>
  <si>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</si>
  <si>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</si>
  <si>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</si>
  <si>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</si>
  <si>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</si>
  <si>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</si>
  <si>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</si>
  <si>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</si>
  <si>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</si>
  <si>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</si>
  <si>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</si>
  <si>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</si>
  <si>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</si>
  <si>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</si>
  <si>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</si>
  <si>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</si>
  <si>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</si>
  <si>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</si>
  <si>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</si>
  <si>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</si>
  <si>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</si>
  <si>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</si>
  <si>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</si>
  <si>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</si>
  <si>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</si>
  <si>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</si>
  <si>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</si>
  <si>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</si>
  <si>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</si>
  <si>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</si>
  <si>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</si>
  <si>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</si>
  <si>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</si>
  <si>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</si>
  <si>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</si>
  <si>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</si>
  <si>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</si>
  <si>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</si>
  <si>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</si>
  <si>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</si>
  <si>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</si>
  <si>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</si>
  <si>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</si>
  <si>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</si>
  <si>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</si>
  <si>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</si>
  <si>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</si>
  <si>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</si>
  <si>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</si>
  <si>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</si>
  <si>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</si>
  <si>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</si>
  <si>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</si>
  <si>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</si>
  <si>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</si>
  <si>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</si>
  <si>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</si>
  <si>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</si>
  <si>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</si>
  <si>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</si>
  <si>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</si>
  <si>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</si>
  <si>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</si>
  <si>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</si>
  <si>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</si>
  <si>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</si>
  <si>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</si>
  <si>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</si>
  <si>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</si>
  <si>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</si>
  <si>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</si>
  <si>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</si>
  <si>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</si>
  <si>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</si>
  <si>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</si>
  <si>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</si>
  <si>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</si>
  <si>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</si>
  <si>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</si>
  <si>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</si>
  <si>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</si>
  <si>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</si>
  <si>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</si>
  <si>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</si>
  <si>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</si>
  <si>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</si>
  <si>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</si>
  <si>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</si>
  <si>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</si>
  <si>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</si>
  <si>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</si>
  <si>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</si>
  <si>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</si>
  <si>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</si>
  <si>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</si>
  <si>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</si>
  <si>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</si>
  <si>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</si>
  <si>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</si>
  <si>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</si>
  <si>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</si>
  <si>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</si>
  <si>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</si>
  <si>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</si>
  <si>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</si>
  <si>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</si>
  <si>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</si>
  <si>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</si>
  <si>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</si>
  <si>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</si>
  <si>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</si>
  <si>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</si>
  <si>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</si>
  <si>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</si>
  <si>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</si>
  <si>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</si>
  <si>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</si>
  <si>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</si>
  <si>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</si>
  <si>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</si>
  <si>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</si>
  <si>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</si>
  <si>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</si>
  <si>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</si>
  <si>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</si>
  <si>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</si>
  <si>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</si>
  <si>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</si>
  <si>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</si>
  <si>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</si>
  <si>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</si>
  <si>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</si>
  <si>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</si>
  <si>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</si>
  <si>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</si>
  <si>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</si>
  <si>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</si>
  <si>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</si>
  <si>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</si>
  <si>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</si>
  <si>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</si>
  <si>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</si>
  <si>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</si>
  <si>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</si>
  <si>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</si>
  <si>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</si>
  <si>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</si>
  <si>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</si>
  <si>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</si>
  <si>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</si>
  <si>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</si>
  <si>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</si>
  <si>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</si>
  <si>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</si>
  <si>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</si>
  <si>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</si>
  <si>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</si>
  <si>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</si>
  <si>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</si>
  <si>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</si>
  <si>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</si>
  <si>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</si>
  <si>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</si>
  <si>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</si>
  <si>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</si>
  <si>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</si>
  <si>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</si>
  <si>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</si>
  <si>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</si>
  <si>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</si>
  <si>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</si>
  <si>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</si>
  <si>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</si>
  <si>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</si>
  <si>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</si>
  <si>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</si>
  <si>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</si>
  <si>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</si>
  <si>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</si>
  <si>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</si>
  <si>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</si>
  <si>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</si>
  <si>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</si>
  <si>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</si>
  <si>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</si>
  <si>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</si>
  <si>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</si>
  <si>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</si>
  <si>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</si>
  <si>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</si>
  <si>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</si>
  <si>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</si>
  <si>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</si>
  <si>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</si>
  <si>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</si>
  <si>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</si>
  <si>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</si>
  <si>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</si>
  <si>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</si>
  <si>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</si>
  <si>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</si>
  <si>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</si>
  <si>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</si>
  <si>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</si>
  <si>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</si>
  <si>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</si>
  <si>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</si>
  <si>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</si>
  <si>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</si>
  <si>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</si>
  <si>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</si>
  <si>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</si>
  <si>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</si>
  <si>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</si>
  <si>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</si>
  <si>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</si>
  <si>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</si>
  <si>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</si>
  <si>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</si>
  <si>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</si>
  <si>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</si>
  <si>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</si>
  <si>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</si>
  <si>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</si>
  <si>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</si>
  <si>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</si>
  <si>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</si>
  <si>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</si>
  <si>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</si>
  <si>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</si>
  <si>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</si>
  <si>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</si>
  <si>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</si>
  <si>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</si>
  <si>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</si>
  <si>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</si>
  <si>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</si>
  <si>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</si>
  <si>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</si>
  <si>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</si>
  <si>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</si>
  <si>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</si>
  <si>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</si>
  <si>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</si>
  <si>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</si>
  <si>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</si>
  <si>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</si>
  <si>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</si>
  <si>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</si>
  <si>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</si>
  <si>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</si>
  <si>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</si>
  <si>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</si>
  <si>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</si>
  <si>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</si>
  <si>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</si>
  <si>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</si>
  <si>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</si>
  <si>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</si>
  <si>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</si>
  <si>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</si>
  <si>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</si>
  <si>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</si>
  <si>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</si>
  <si>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</si>
  <si>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</si>
  <si>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</si>
  <si>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</si>
  <si>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</si>
  <si>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</si>
  <si>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</si>
  <si>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</si>
  <si>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</si>
  <si>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</si>
  <si>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</si>
  <si>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</si>
  <si>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</si>
  <si>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</si>
  <si>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</si>
  <si>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</si>
  <si>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</si>
  <si>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</si>
  <si>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</si>
  <si>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</si>
  <si>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</si>
  <si>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</si>
  <si>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</si>
  <si>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</si>
  <si>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</si>
  <si>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</si>
  <si>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</si>
  <si>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</si>
  <si>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</si>
  <si>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</si>
  <si>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</si>
  <si>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</si>
  <si>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</si>
  <si>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</si>
  <si>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</si>
  <si>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</si>
  <si>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</si>
  <si>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</si>
  <si>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</si>
  <si>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</si>
  <si>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</si>
  <si>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</si>
  <si>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</si>
  <si>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</si>
  <si>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</si>
  <si>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</si>
  <si>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</si>
  <si>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</si>
  <si>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</si>
  <si>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</si>
  <si>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</si>
  <si>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</si>
  <si>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</si>
  <si>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</si>
  <si>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</si>
  <si>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</si>
  <si>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</si>
  <si>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</si>
  <si>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</si>
  <si>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</si>
  <si>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</si>
  <si>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</si>
  <si>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</si>
  <si>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</si>
  <si>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</si>
  <si>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</si>
  <si>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</si>
  <si>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</si>
  <si>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</si>
  <si>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</si>
  <si>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</si>
  <si>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</si>
  <si>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</si>
  <si>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</si>
  <si>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</si>
  <si>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</si>
  <si>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</si>
  <si>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</si>
  <si>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</si>
  <si>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</si>
  <si>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</si>
  <si>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</si>
  <si>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</si>
  <si>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</si>
  <si>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</si>
  <si>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</si>
  <si>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</si>
  <si>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</si>
  <si>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</si>
  <si>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</si>
  <si>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</si>
  <si>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</si>
  <si>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</si>
  <si>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</si>
  <si>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</si>
  <si>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</si>
  <si>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</si>
  <si>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</si>
  <si>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</si>
  <si>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</si>
  <si>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</si>
  <si>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</si>
  <si>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</si>
  <si>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</si>
  <si>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</si>
  <si>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</si>
  <si>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</si>
  <si>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</si>
  <si>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</si>
  <si>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</si>
  <si>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</si>
  <si>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</si>
  <si>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</si>
  <si>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</si>
  <si>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</si>
  <si>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</si>
  <si>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</si>
  <si>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</si>
  <si>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</si>
  <si>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</si>
  <si>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</si>
  <si>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</si>
  <si>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</si>
  <si>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</si>
  <si>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</si>
  <si>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</si>
  <si>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</si>
  <si>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</si>
  <si>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</si>
  <si>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</si>
  <si>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</si>
  <si>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</si>
  <si>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</si>
  <si>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</si>
  <si>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</si>
  <si>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</si>
  <si>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</si>
  <si>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</si>
  <si>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</si>
  <si>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</si>
  <si>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</si>
  <si>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</si>
  <si>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</si>
  <si>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</si>
  <si>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</si>
  <si>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</si>
  <si>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</si>
  <si>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</si>
  <si>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</si>
  <si>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</si>
  <si>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</si>
  <si>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</si>
  <si>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</si>
  <si>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</si>
  <si>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</si>
  <si>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</si>
  <si>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</si>
  <si>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</si>
  <si>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</si>
  <si>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</si>
  <si>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</si>
  <si>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</si>
  <si>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</si>
  <si>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</si>
  <si>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</si>
  <si>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</si>
  <si>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</si>
  <si>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</si>
  <si>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</si>
  <si>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</si>
  <si>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</si>
  <si>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</si>
  <si>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</si>
  <si>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</si>
  <si>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</si>
  <si>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</si>
  <si>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</si>
  <si>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</si>
  <si>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</si>
  <si>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</si>
  <si>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</si>
  <si>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</si>
  <si>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</si>
  <si>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</si>
  <si>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</si>
  <si>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</si>
  <si>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</si>
  <si>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</si>
  <si>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</si>
  <si>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</si>
  <si>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</si>
  <si>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</si>
  <si>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</si>
  <si>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</si>
  <si>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</si>
  <si>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</si>
  <si>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</si>
  <si>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</si>
  <si>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</si>
  <si>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</si>
  <si>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</si>
  <si>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</si>
  <si>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</si>
  <si>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</si>
  <si>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</si>
  <si>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</si>
  <si>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</si>
  <si>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</si>
  <si>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</si>
  <si>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</si>
  <si>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</si>
  <si>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</si>
  <si>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</si>
  <si>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</si>
  <si>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</si>
  <si>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</si>
  <si>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</si>
  <si>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</si>
  <si>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</si>
  <si>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</si>
  <si>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</si>
  <si>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</si>
  <si>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</si>
  <si>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</si>
  <si>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</si>
  <si>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</si>
  <si>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</si>
  <si>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</si>
  <si>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</si>
  <si>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</si>
  <si>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</si>
  <si>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</si>
  <si>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</si>
  <si>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</si>
  <si>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</si>
  <si>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</si>
  <si>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</si>
  <si>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</si>
  <si>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</si>
  <si>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</si>
  <si>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</si>
  <si>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</si>
  <si>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</si>
  <si>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</si>
  <si>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</si>
  <si>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</si>
  <si>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</si>
  <si>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</si>
  <si>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</si>
  <si>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</si>
  <si>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</si>
  <si>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</si>
  <si>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</si>
  <si>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</si>
  <si>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</si>
  <si>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</si>
  <si>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</si>
  <si>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</si>
  <si>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</si>
  <si>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</si>
  <si>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</si>
  <si>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</si>
  <si>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</si>
  <si>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</si>
  <si>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</si>
  <si>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</si>
  <si>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</si>
  <si>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</si>
  <si>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</si>
  <si>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</si>
  <si>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</si>
  <si>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</si>
  <si>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</si>
  <si>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</si>
  <si>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</si>
  <si>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</si>
  <si>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</si>
  <si>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</si>
  <si>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</si>
  <si>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</si>
  <si>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</si>
  <si>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</si>
  <si>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</si>
  <si>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</si>
  <si>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</si>
  <si>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</si>
  <si>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</si>
  <si>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</si>
  <si>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</si>
  <si>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</si>
  <si>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</si>
  <si>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</si>
  <si>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</si>
  <si>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</si>
  <si>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</si>
  <si>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</si>
  <si>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</si>
  <si>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</si>
  <si>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</si>
  <si>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</si>
  <si>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</si>
  <si>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</si>
  <si>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</si>
  <si>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</si>
  <si>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</si>
  <si>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</si>
  <si>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</si>
  <si>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</si>
  <si>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</si>
  <si>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</si>
  <si>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</si>
  <si>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</si>
  <si>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</si>
  <si>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</si>
  <si>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</si>
  <si>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</si>
  <si>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</si>
  <si>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</si>
  <si>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</si>
  <si>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</si>
  <si>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</si>
  <si>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</si>
  <si>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</si>
  <si>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</si>
  <si>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</si>
  <si>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</si>
  <si>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</si>
  <si>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</si>
  <si>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</si>
  <si>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</si>
  <si>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</si>
  <si>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</si>
  <si>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</si>
  <si>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</si>
  <si>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</si>
  <si>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</si>
  <si>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</si>
  <si>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</si>
  <si>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</si>
  <si>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</si>
  <si>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</si>
  <si>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</si>
  <si>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</si>
  <si>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</si>
  <si>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</si>
  <si>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</si>
  <si>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</si>
  <si>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</si>
  <si>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</si>
  <si>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</si>
  <si>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</si>
  <si>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</si>
  <si>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</si>
  <si>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</si>
  <si>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</si>
  <si>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</si>
  <si>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</si>
  <si>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</si>
  <si>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</si>
  <si>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</si>
  <si>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</si>
  <si>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</si>
  <si>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</si>
  <si>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</si>
  <si>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</si>
  <si>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</si>
  <si>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</si>
  <si>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</si>
  <si>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</si>
  <si>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</si>
  <si>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</si>
  <si>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</si>
  <si>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</si>
  <si>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</si>
  <si>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</si>
  <si>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</si>
  <si>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</si>
  <si>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</si>
  <si>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</si>
  <si>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</si>
  <si>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</si>
  <si>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</si>
  <si>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</si>
  <si>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</si>
  <si>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</si>
  <si>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</si>
  <si>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</si>
  <si>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</si>
  <si>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</si>
  <si>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</si>
  <si>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</si>
  <si>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</si>
  <si>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</si>
  <si>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</si>
  <si>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</si>
  <si>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</si>
  <si>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</si>
  <si>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</si>
  <si>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</si>
  <si>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</si>
  <si>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</si>
  <si>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</si>
  <si>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</si>
  <si>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</si>
  <si>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</si>
  <si>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</si>
  <si>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</si>
  <si>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</si>
  <si>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</si>
  <si>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</si>
  <si>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</si>
  <si>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</si>
  <si>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</si>
  <si>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</si>
  <si>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</si>
  <si>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</si>
  <si>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</si>
  <si>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</si>
  <si>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</si>
  <si>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</si>
  <si>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</si>
  <si>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</si>
  <si>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</si>
  <si>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</si>
  <si>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</si>
  <si>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</si>
  <si>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</si>
  <si>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</si>
  <si>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</si>
  <si>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</si>
  <si>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</si>
  <si>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</si>
  <si>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</si>
  <si>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</si>
  <si>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</si>
  <si>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</si>
  <si>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</si>
  <si>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</si>
  <si>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</si>
  <si>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</si>
  <si>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</si>
  <si>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</si>
  <si>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</si>
  <si>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</si>
  <si>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</si>
  <si>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</si>
  <si>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</si>
  <si>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</si>
  <si>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</si>
  <si>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</si>
  <si>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</si>
  <si>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</si>
  <si>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</si>
  <si>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</si>
  <si>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</si>
  <si>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</si>
  <si>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</si>
  <si>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</si>
  <si>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</si>
  <si>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</si>
  <si>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</si>
  <si>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</si>
  <si>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</si>
  <si>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</si>
  <si>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</si>
  <si>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</si>
  <si>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</si>
  <si>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</si>
  <si>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</si>
  <si>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</si>
  <si>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</si>
  <si>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</si>
  <si>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</si>
  <si>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</si>
  <si>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</si>
  <si>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</si>
  <si>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</si>
  <si>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</si>
  <si>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</si>
  <si>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</si>
  <si>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</si>
  <si>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</si>
  <si>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</si>
  <si>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</si>
  <si>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</si>
  <si>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</si>
  <si>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</si>
  <si>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</si>
  <si>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</si>
  <si>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</si>
  <si>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</si>
  <si>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</si>
  <si>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</si>
  <si>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</si>
  <si>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</si>
  <si>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</si>
  <si>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</si>
  <si>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</si>
  <si>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</si>
  <si>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</si>
  <si>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</si>
  <si>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</si>
  <si>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</si>
  <si>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</si>
  <si>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</si>
  <si>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</si>
  <si>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</si>
  <si>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</si>
  <si>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</si>
  <si>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</si>
  <si>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</si>
  <si>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</si>
  <si>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</si>
  <si>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</si>
  <si>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</si>
  <si>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</si>
  <si>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</si>
  <si>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</si>
  <si>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</si>
  <si>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</si>
  <si>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</si>
  <si>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</si>
  <si>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</si>
  <si>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</si>
  <si>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</si>
  <si>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</si>
  <si>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</si>
  <si>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</si>
  <si>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</si>
  <si>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</si>
  <si>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</si>
  <si>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</si>
  <si>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</si>
  <si>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</si>
  <si>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</si>
  <si>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</si>
  <si>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</si>
  <si>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</si>
  <si>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</si>
  <si>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</si>
  <si>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</si>
  <si>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</si>
  <si>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</si>
  <si>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</si>
  <si>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</si>
  <si>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</si>
  <si>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</si>
  <si>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</si>
  <si>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</si>
  <si>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</si>
  <si>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</si>
  <si>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</si>
  <si>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</si>
  <si>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</si>
  <si>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</si>
  <si>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</si>
  <si>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</si>
  <si>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</si>
  <si>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</si>
  <si>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</si>
  <si>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</si>
  <si>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</si>
  <si>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</si>
  <si>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</si>
  <si>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</si>
  <si>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</si>
  <si>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</si>
  <si>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</si>
  <si>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</si>
  <si>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</si>
  <si>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</si>
  <si>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</si>
  <si>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</si>
  <si>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</si>
  <si>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</si>
  <si>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</si>
  <si>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</si>
  <si>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</si>
  <si>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</si>
  <si>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</si>
  <si>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</si>
  <si>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</si>
  <si>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</si>
  <si>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</si>
  <si>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</si>
  <si>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</si>
  <si>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</si>
  <si>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</si>
  <si>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</si>
  <si>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</si>
  <si>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</si>
  <si>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</si>
  <si>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</si>
  <si>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</si>
  <si>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</si>
  <si>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</si>
  <si>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</si>
  <si>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</si>
  <si>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</si>
  <si>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</si>
  <si>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</si>
  <si>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</si>
  <si>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</si>
  <si>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</si>
  <si>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</si>
  <si>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</si>
  <si>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</si>
  <si>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</si>
  <si>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</si>
  <si>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</si>
  <si>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</si>
  <si>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</si>
  <si>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</si>
  <si>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</si>
  <si>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</si>
  <si>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</si>
  <si>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</si>
  <si>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</si>
  <si>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</si>
  <si>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</si>
  <si>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</si>
  <si>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</si>
  <si>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</si>
  <si>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</si>
  <si>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</si>
  <si>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</si>
  <si>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</si>
  <si>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</si>
  <si>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</si>
  <si>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</si>
  <si>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</si>
  <si>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</si>
  <si>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</si>
  <si>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</si>
  <si>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</si>
  <si>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</si>
  <si>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</si>
  <si>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</si>
  <si>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</si>
  <si>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</si>
  <si>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</si>
  <si>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</si>
  <si>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</si>
  <si>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</si>
  <si>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</si>
  <si>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</si>
  <si>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</si>
  <si>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</si>
  <si>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</si>
  <si>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</si>
  <si>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</si>
  <si>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</si>
  <si>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</si>
  <si>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</si>
  <si>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</si>
  <si>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</si>
  <si>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</si>
  <si>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</si>
  <si>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</si>
  <si>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</si>
  <si>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</si>
  <si>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</si>
  <si>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</si>
  <si>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</si>
  <si>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</si>
  <si>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</si>
  <si>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</si>
  <si>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</si>
  <si>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</si>
  <si>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</si>
  <si>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</si>
  <si>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</si>
  <si>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</si>
  <si>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</si>
  <si>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</si>
  <si>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</si>
  <si>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</si>
  <si>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</si>
  <si>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</si>
  <si>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</si>
  <si>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</si>
  <si>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</si>
  <si>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</si>
  <si>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</si>
  <si>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</si>
  <si>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</si>
  <si>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</si>
  <si>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</si>
  <si>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</si>
  <si>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</si>
  <si>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</si>
  <si>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</si>
  <si>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</si>
  <si>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</si>
  <si>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</si>
  <si>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</si>
  <si>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</si>
  <si>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</si>
  <si>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</si>
  <si>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</si>
  <si>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</si>
  <si>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</si>
  <si>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</si>
  <si>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</si>
  <si>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</si>
  <si>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</si>
  <si>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</si>
  <si>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</si>
  <si>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</si>
  <si>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</si>
  <si>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</si>
  <si>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</si>
  <si>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</si>
  <si>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</si>
  <si>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</si>
  <si>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</si>
  <si>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</si>
  <si>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</si>
  <si>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</si>
  <si>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</si>
  <si>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</si>
  <si>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</si>
  <si>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</si>
  <si>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</si>
  <si>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</si>
  <si>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</si>
  <si>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</si>
  <si>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</si>
  <si>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</si>
  <si>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</si>
  <si>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</si>
  <si>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</si>
  <si>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</si>
  <si>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</si>
  <si>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</si>
  <si>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</si>
  <si>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</si>
  <si>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</si>
  <si>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</si>
  <si>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</si>
  <si>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</si>
  <si>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</si>
  <si>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</si>
  <si>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</si>
  <si>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</si>
  <si>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</si>
  <si>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</si>
  <si>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</si>
  <si>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</si>
  <si>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</si>
  <si>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</si>
  <si>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</si>
  <si>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</si>
  <si>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</si>
  <si>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</si>
  <si>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</si>
  <si>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</si>
  <si>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</si>
  <si>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</si>
  <si>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</si>
  <si>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</si>
  <si>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</si>
  <si>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</si>
  <si>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</si>
  <si>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</si>
  <si>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</si>
  <si>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</si>
  <si>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</si>
  <si>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</si>
  <si>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</si>
  <si>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</si>
  <si>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</si>
  <si>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</si>
  <si>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</si>
  <si>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</si>
  <si>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</si>
  <si>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</si>
  <si>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</si>
  <si>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</si>
  <si>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</si>
  <si>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</si>
  <si>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</si>
  <si>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</si>
  <si>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</si>
  <si>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</si>
  <si>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</si>
  <si>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</si>
  <si>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</si>
  <si>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</si>
  <si>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</si>
  <si>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</si>
  <si>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</si>
  <si>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</si>
  <si>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</si>
  <si>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</si>
  <si>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</si>
  <si>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</si>
  <si>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</si>
  <si>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</si>
  <si>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</si>
  <si>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</si>
  <si>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</si>
  <si>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</si>
  <si>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</si>
  <si>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</si>
  <si>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</si>
  <si>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</si>
  <si>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</si>
  <si>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</si>
  <si>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</si>
  <si>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</si>
  <si>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</si>
  <si>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</si>
  <si>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</si>
  <si>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</si>
  <si>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</si>
  <si>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</si>
  <si>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</si>
  <si>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</si>
  <si>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</si>
  <si>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</si>
  <si>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</si>
  <si>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</si>
  <si>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</si>
  <si>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</si>
  <si>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</si>
  <si>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</si>
  <si>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</si>
  <si>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</si>
  <si>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</si>
  <si>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</si>
  <si>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</si>
  <si>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</si>
  <si>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</si>
  <si>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</si>
  <si>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</si>
  <si>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</si>
  <si>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</si>
  <si>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</si>
  <si>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</si>
  <si>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</si>
  <si>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</si>
  <si>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</si>
  <si>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</si>
  <si>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</si>
  <si>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</si>
  <si>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</si>
  <si>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</si>
  <si>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</si>
  <si>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</si>
  <si>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</si>
  <si>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</si>
  <si>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</si>
  <si>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</si>
  <si>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</si>
  <si>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</si>
  <si>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</si>
  <si>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</si>
  <si>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</si>
  <si>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</si>
  <si>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</si>
  <si>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</si>
  <si>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</si>
  <si>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</si>
  <si>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</si>
  <si>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</si>
  <si>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</si>
  <si>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</si>
  <si>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</si>
  <si>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</si>
  <si>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</si>
  <si>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</si>
  <si>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</si>
  <si>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</si>
  <si>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</si>
  <si>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</si>
  <si>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</si>
  <si>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</si>
  <si>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</si>
  <si>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</si>
  <si>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</si>
  <si>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</si>
  <si>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</si>
  <si>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</si>
  <si>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</si>
  <si>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</si>
  <si>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</si>
  <si>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</si>
  <si>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</si>
  <si>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</si>
  <si>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</si>
  <si>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</si>
  <si>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</si>
  <si>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</si>
  <si>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</si>
  <si>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</si>
  <si>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</si>
  <si>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</si>
  <si>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</si>
  <si>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</si>
  <si>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</si>
  <si>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</si>
  <si>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</si>
  <si>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</si>
  <si>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</si>
  <si>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</si>
  <si>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</si>
  <si>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</si>
  <si>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</si>
  <si>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</si>
  <si>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</si>
  <si>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</si>
  <si>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</si>
  <si>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</si>
  <si>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</si>
  <si>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</si>
  <si>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</si>
  <si>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</si>
  <si>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</si>
  <si>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</si>
  <si>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</si>
  <si>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</si>
  <si>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</si>
  <si>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</si>
  <si>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</si>
  <si>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</si>
  <si>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</si>
  <si>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</si>
  <si>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</si>
  <si>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</si>
  <si>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</si>
  <si>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</si>
  <si>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</si>
  <si>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</si>
  <si>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</si>
  <si>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</si>
  <si>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</si>
  <si>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</si>
  <si>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</si>
  <si>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</si>
  <si>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</si>
  <si>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</si>
  <si>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</si>
  <si>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</si>
  <si>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</si>
  <si>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</si>
  <si>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</si>
  <si>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</si>
  <si>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</si>
  <si>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</si>
  <si>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</si>
  <si>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</si>
  <si>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</si>
  <si>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</si>
  <si>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</si>
  <si>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</si>
  <si>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</si>
  <si>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</si>
  <si>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</si>
  <si>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</si>
  <si>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</si>
  <si>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</si>
  <si>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</si>
  <si>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</si>
  <si>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</si>
  <si>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</si>
  <si>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</si>
  <si>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</si>
  <si>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</si>
  <si>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</si>
  <si>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</si>
  <si>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</si>
  <si>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</si>
  <si>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</si>
  <si>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</si>
  <si>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</si>
  <si>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</si>
  <si>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</si>
  <si>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</si>
  <si>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</si>
  <si>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</si>
  <si>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</si>
  <si>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</si>
  <si>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</si>
  <si>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</si>
  <si>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</si>
  <si>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</si>
  <si>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</si>
  <si>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</si>
  <si>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</si>
  <si>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</si>
  <si>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</si>
  <si>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</si>
  <si>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</si>
  <si>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</si>
  <si>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</si>
  <si>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</si>
  <si>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</si>
  <si>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</si>
  <si>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</si>
  <si>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</si>
  <si>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</si>
  <si>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</si>
  <si>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</si>
  <si>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</si>
  <si>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</si>
  <si>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</si>
  <si>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</si>
  <si>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</si>
  <si>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</si>
  <si>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</si>
  <si>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</si>
  <si>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</si>
  <si>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</si>
  <si>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</si>
  <si>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</si>
  <si>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</si>
  <si>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</si>
  <si>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</si>
  <si>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</si>
  <si>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</si>
  <si>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</si>
  <si>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</si>
  <si>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</si>
  <si>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</si>
  <si>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</si>
  <si>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</si>
  <si>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</si>
  <si>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</si>
  <si>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</si>
  <si>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</si>
  <si>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</si>
  <si>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</si>
  <si>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</si>
  <si>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</si>
  <si>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</si>
  <si>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</si>
  <si>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</si>
  <si>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</si>
  <si>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</si>
  <si>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</si>
  <si>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</si>
  <si>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</si>
  <si>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</si>
  <si>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</si>
  <si>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</si>
  <si>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</si>
  <si>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</si>
  <si>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</si>
  <si>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</si>
  <si>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</si>
  <si>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</si>
  <si>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</si>
  <si>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</si>
  <si>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</si>
  <si>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</si>
  <si>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</si>
  <si>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</si>
  <si>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</si>
  <si>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</si>
  <si>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</si>
  <si>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</si>
  <si>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</si>
  <si>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</si>
  <si>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</si>
  <si>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</si>
  <si>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</si>
  <si>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</si>
  <si>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</si>
  <si>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</si>
  <si>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</si>
  <si>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</si>
  <si>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</si>
  <si>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</si>
  <si>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</si>
  <si>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</si>
  <si>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</si>
  <si>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</si>
  <si>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</si>
  <si>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</si>
  <si>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</si>
  <si>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</si>
  <si>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</si>
  <si>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</si>
  <si>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</si>
  <si>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</si>
  <si>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</si>
  <si>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</si>
  <si>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</si>
  <si>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</si>
  <si>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</si>
  <si>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</si>
  <si>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</si>
  <si>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</si>
  <si>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</si>
  <si>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</si>
  <si>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</si>
  <si>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</si>
  <si>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</si>
  <si>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</si>
  <si>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</si>
  <si>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</si>
  <si>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</si>
  <si>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</si>
  <si>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</si>
  <si>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</si>
  <si>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</si>
  <si>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</si>
  <si>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</si>
  <si>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</si>
  <si>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</si>
  <si>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</si>
  <si>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</si>
  <si>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</si>
  <si>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</si>
  <si>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</si>
  <si>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</si>
  <si>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</si>
  <si>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</si>
  <si>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</si>
  <si>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</si>
  <si>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</si>
  <si>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</si>
  <si>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</si>
  <si>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</si>
  <si>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</si>
  <si>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</si>
  <si>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</si>
  <si>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</si>
  <si>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</si>
  <si>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</si>
  <si>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</si>
  <si>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</si>
  <si>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</si>
  <si>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</si>
  <si>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</si>
  <si>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</si>
  <si>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</si>
  <si>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</si>
  <si>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</si>
  <si>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</si>
  <si>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</si>
  <si>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</si>
  <si>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</si>
  <si>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</si>
  <si>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</si>
  <si>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</si>
  <si>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</si>
  <si>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</si>
  <si>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</si>
  <si>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</si>
  <si>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</si>
  <si>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</si>
  <si>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</si>
  <si>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</si>
  <si>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</si>
  <si>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</si>
  <si>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</si>
  <si>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</si>
  <si>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</si>
  <si>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</si>
  <si>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</si>
  <si>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</si>
  <si>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</si>
  <si>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</si>
  <si>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</si>
  <si>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</si>
  <si>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</si>
  <si>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</si>
  <si>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</si>
  <si>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</si>
  <si>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</si>
  <si>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</si>
  <si>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</si>
  <si>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</si>
  <si>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</si>
  <si>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</si>
  <si>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</si>
  <si>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</si>
  <si>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</si>
  <si>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</si>
  <si>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</si>
  <si>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</si>
  <si>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</si>
  <si>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</si>
  <si>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</si>
  <si>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</si>
  <si>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</si>
  <si>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</si>
  <si>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</si>
  <si>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</si>
  <si>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</si>
  <si>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</si>
  <si>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</si>
  <si>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</si>
  <si>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</si>
  <si>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</si>
  <si>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</si>
  <si>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</si>
  <si>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</si>
  <si>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</si>
  <si>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</si>
  <si>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</si>
  <si>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</si>
  <si>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</si>
  <si>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</si>
  <si>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</si>
  <si>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</si>
  <si>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</si>
  <si>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</si>
  <si>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</si>
  <si>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</si>
  <si>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</si>
  <si>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</si>
  <si>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</si>
  <si>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</si>
  <si>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</si>
  <si>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</si>
  <si>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</si>
  <si>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</si>
  <si>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</si>
  <si>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</si>
  <si>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</si>
  <si>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</si>
  <si>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</si>
  <si>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</si>
  <si>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</si>
  <si>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</si>
  <si>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</si>
  <si>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</si>
  <si>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</si>
  <si>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</si>
  <si>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</si>
  <si>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</si>
  <si>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</si>
  <si>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</si>
  <si>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</si>
  <si>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</si>
  <si>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</si>
  <si>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</si>
  <si>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</si>
  <si>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</si>
  <si>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</si>
  <si>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</si>
  <si>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</si>
  <si>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</si>
  <si>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</si>
  <si>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</si>
  <si>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</si>
  <si>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</si>
  <si>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</si>
  <si>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</si>
  <si>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</si>
  <si>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</si>
  <si>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</si>
  <si>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</si>
  <si>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</si>
  <si>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</si>
  <si>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</si>
  <si>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</si>
  <si>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</si>
  <si>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</si>
  <si>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</si>
  <si>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</si>
  <si>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</si>
  <si>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</si>
  <si>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</si>
  <si>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</si>
  <si>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</si>
  <si>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</si>
  <si>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</si>
  <si>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</si>
  <si>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</si>
  <si>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</si>
  <si>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</si>
  <si>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</si>
  <si>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</si>
  <si>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</si>
  <si>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</si>
  <si>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</si>
  <si>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</si>
  <si>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</si>
  <si>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</si>
  <si>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</si>
  <si>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</si>
  <si>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</si>
  <si>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</si>
  <si>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</si>
  <si>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</si>
  <si>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</si>
  <si>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</si>
  <si>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</si>
  <si>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</si>
  <si>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</si>
  <si>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</si>
  <si>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</si>
  <si>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</si>
  <si>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</si>
  <si>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</si>
  <si>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</si>
  <si>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</si>
  <si>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</si>
  <si>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</si>
  <si>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</si>
  <si>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</si>
  <si>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</si>
  <si>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</si>
  <si>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</si>
  <si>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</si>
  <si>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</si>
  <si>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</si>
  <si>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</si>
  <si>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</si>
  <si>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</si>
  <si>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</si>
  <si>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</si>
  <si>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</si>
  <si>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</si>
  <si>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</si>
  <si>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</si>
  <si>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</si>
  <si>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</si>
  <si>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</si>
  <si>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</si>
  <si>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</si>
  <si>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</si>
  <si>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</si>
  <si>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</si>
  <si>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</si>
  <si>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</si>
  <si>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</si>
  <si>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</si>
  <si>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</si>
  <si>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</si>
  <si>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</si>
  <si>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</si>
  <si>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</si>
  <si>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</si>
  <si>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</si>
  <si>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</si>
  <si>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</si>
  <si>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</si>
  <si>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</si>
  <si>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</si>
  <si>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</si>
  <si>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</si>
  <si>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</si>
  <si>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</si>
  <si>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</si>
  <si>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</si>
  <si>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</si>
  <si>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</si>
  <si>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</si>
  <si>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</si>
  <si>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</si>
  <si>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</si>
  <si>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</si>
  <si>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</si>
  <si>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</si>
  <si>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</si>
  <si>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</si>
  <si>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</si>
  <si>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</si>
  <si>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</si>
  <si>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</si>
  <si>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</si>
  <si>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</si>
  <si>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</si>
  <si>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</si>
  <si>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</si>
  <si>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</si>
  <si>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</si>
  <si>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</si>
  <si>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</si>
  <si>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</si>
  <si>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</si>
  <si>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</si>
  <si>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</si>
  <si>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</si>
  <si>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</si>
  <si>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</si>
  <si>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</si>
  <si>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</si>
  <si>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</si>
  <si>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</si>
  <si>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</si>
  <si>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</si>
  <si>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</si>
  <si>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</si>
  <si>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</si>
  <si>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</si>
  <si>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</si>
  <si>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</si>
  <si>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</si>
  <si>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</si>
  <si>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</si>
  <si>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</si>
  <si>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</si>
  <si>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</si>
  <si>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</si>
  <si>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</si>
  <si>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</si>
  <si>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</si>
  <si>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</si>
  <si>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</si>
  <si>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</si>
  <si>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</si>
  <si>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</si>
  <si>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</si>
  <si>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</si>
  <si>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</si>
  <si>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</si>
  <si>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</si>
  <si>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</si>
  <si>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</si>
  <si>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</si>
  <si>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</si>
  <si>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</si>
  <si>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</si>
  <si>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</si>
  <si>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</si>
  <si>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</si>
  <si>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</si>
  <si>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</si>
  <si>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</si>
  <si>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</si>
  <si>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</si>
  <si>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</si>
  <si>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</si>
  <si>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</si>
  <si>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</si>
  <si>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</si>
  <si>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</si>
  <si>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</si>
  <si>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</si>
  <si>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</si>
  <si>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</si>
  <si>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</si>
  <si>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</si>
  <si>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</si>
  <si>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</si>
  <si>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</si>
  <si>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</si>
  <si>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</si>
  <si>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</si>
  <si>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</si>
  <si>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</si>
  <si>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</si>
  <si>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</si>
  <si>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</si>
  <si>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</si>
  <si>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</si>
  <si>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</si>
  <si>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</si>
  <si>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KOŠUTICA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</si>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</sst>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257396.95</v>
      </c>
      <c r="D2" s="7">
        <f>'PR-RAS'!E6</f>
        <v>311884.22000000003</v>
      </c>
      <c r="E2" s="7">
        <v>0</v>
      </c>
      <c r="F2" s="7">
        <v>0</v>
      </c>
      <c r="G2" s="8">
        <f t="shared" ref="G2:G274" si="0">(B2/1000)*(C2*1+D2*2)</f>
        <v>881.16539000000012</v>
      </c>
      <c r="H2" s="8">
        <f t="shared" ref="H2:H274" si="1">ABS(C2-ROUND(C2,0))+ABS(D2-ROUND(D2,0))</f>
        <v>0.27000000001862645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432</v>
      </c>
      <c r="D45" s="2">
        <f>'PR-RAS'!E49</f>
        <v>518.4</v>
      </c>
      <c r="E45" s="2">
        <v>0</v>
      </c>
      <c r="F45" s="2">
        <v>0</v>
      </c>
      <c r="G45" s="3">
        <f t="shared" si="0"/>
        <v>64.627199999999988</v>
      </c>
      <c r="H45" s="3">
        <f t="shared" si="1"/>
        <v>0.39999999999997726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432</v>
      </c>
      <c r="D64" s="2">
        <f>'PR-RAS'!E68</f>
        <v>518.4</v>
      </c>
      <c r="E64" s="2">
        <v>0</v>
      </c>
      <c r="F64" s="2">
        <v>0</v>
      </c>
      <c r="G64" s="3">
        <f t="shared" si="0"/>
        <v>92.534399999999991</v>
      </c>
      <c r="H64" s="3">
        <f t="shared" si="1"/>
        <v>0.39999999999997726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432</v>
      </c>
      <c r="D65" s="2">
        <f>'PR-RAS'!E69</f>
        <v>518.4</v>
      </c>
      <c r="E65" s="2">
        <v>0</v>
      </c>
      <c r="F65" s="2">
        <v>0</v>
      </c>
      <c r="G65" s="3">
        <f t="shared" si="0"/>
        <v>94.003199999999993</v>
      </c>
      <c r="H65" s="3">
        <f t="shared" si="1"/>
        <v>0.39999999999997726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29067.42</v>
      </c>
      <c r="D102" s="2">
        <f>'PR-RAS'!E106</f>
        <v>41423.69</v>
      </c>
      <c r="E102" s="2">
        <v>0</v>
      </c>
      <c r="F102" s="2">
        <v>0</v>
      </c>
      <c r="G102" s="3">
        <f t="shared" si="0"/>
        <v>11303.394800000002</v>
      </c>
      <c r="H102" s="3">
        <f t="shared" si="1"/>
        <v>0.72999999999592546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29067.42</v>
      </c>
      <c r="D108" s="2">
        <f>'PR-RAS'!E112</f>
        <v>41423.69</v>
      </c>
      <c r="E108" s="2">
        <v>0</v>
      </c>
      <c r="F108" s="2">
        <v>0</v>
      </c>
      <c r="G108" s="3">
        <f t="shared" si="0"/>
        <v>11974.883599999999</v>
      </c>
      <c r="H108" s="3">
        <f t="shared" si="1"/>
        <v>0.72999999999592546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29067.42</v>
      </c>
      <c r="D113" s="2">
        <f>'PR-RAS'!E117</f>
        <v>41423.69</v>
      </c>
      <c r="E113" s="2">
        <v>0</v>
      </c>
      <c r="F113" s="2">
        <v>0</v>
      </c>
      <c r="G113" s="3">
        <f t="shared" si="0"/>
        <v>12534.4576</v>
      </c>
      <c r="H113" s="3">
        <f t="shared" si="1"/>
        <v>0.72999999999592546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227897.53000000003</v>
      </c>
      <c r="D130" s="2">
        <f>'PR-RAS'!E134</f>
        <v>269942.13</v>
      </c>
      <c r="E130" s="2">
        <v>0</v>
      </c>
      <c r="F130" s="2">
        <v>0</v>
      </c>
      <c r="G130" s="3">
        <f t="shared" si="0"/>
        <v>99043.850910000008</v>
      </c>
      <c r="H130" s="3">
        <f t="shared" si="1"/>
        <v>0.59999999997671694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227897.53000000003</v>
      </c>
      <c r="D131" s="2">
        <f>'PR-RAS'!E135</f>
        <v>269942.13</v>
      </c>
      <c r="E131" s="2">
        <v>0</v>
      </c>
      <c r="F131" s="2">
        <v>0</v>
      </c>
      <c r="G131" s="3">
        <f t="shared" si="0"/>
        <v>99811.632700000002</v>
      </c>
      <c r="H131" s="3">
        <f t="shared" si="1"/>
        <v>0.59999999997671694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225905.89</v>
      </c>
      <c r="D132" s="2">
        <f>'PR-RAS'!E136</f>
        <v>268597.13</v>
      </c>
      <c r="E132" s="2">
        <v>0</v>
      </c>
      <c r="F132" s="2">
        <v>0</v>
      </c>
      <c r="G132" s="3">
        <f t="shared" si="0"/>
        <v>99966.119650000008</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1991.64</v>
      </c>
      <c r="D133" s="2">
        <f>'PR-RAS'!E137</f>
        <v>1345</v>
      </c>
      <c r="E133" s="2">
        <v>0</v>
      </c>
      <c r="F133" s="2">
        <v>0</v>
      </c>
      <c r="G133" s="3">
        <f t="shared" si="0"/>
        <v>617.97648000000004</v>
      </c>
      <c r="H133" s="3">
        <f t="shared" si="1"/>
        <v>0.35999999999989996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254380.05000000002</v>
      </c>
      <c r="D148" s="2">
        <f>'PR-RAS'!E152</f>
        <v>326514.96000000002</v>
      </c>
      <c r="E148" s="2">
        <v>0</v>
      </c>
      <c r="F148" s="2">
        <v>0</v>
      </c>
      <c r="G148" s="3">
        <f t="shared" si="0"/>
        <v>133389.26559</v>
      </c>
      <c r="H148" s="3">
        <f t="shared" si="1"/>
        <v>8.999999999650754E-2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206958.54</v>
      </c>
      <c r="D149" s="2">
        <f>'PR-RAS'!E153</f>
        <v>271416.19</v>
      </c>
      <c r="E149" s="2">
        <v>0</v>
      </c>
      <c r="F149" s="2">
        <v>0</v>
      </c>
      <c r="G149" s="3">
        <f t="shared" si="0"/>
        <v>110969.05616000001</v>
      </c>
      <c r="H149" s="3">
        <f t="shared" si="1"/>
        <v>0.64999999999417923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168877.21</v>
      </c>
      <c r="D150" s="2">
        <f>'PR-RAS'!E154</f>
        <v>224735.3</v>
      </c>
      <c r="E150" s="2">
        <v>0</v>
      </c>
      <c r="F150" s="2">
        <v>0</v>
      </c>
      <c r="G150" s="3">
        <f t="shared" si="0"/>
        <v>92133.82368999999</v>
      </c>
      <c r="H150" s="3">
        <f t="shared" si="1"/>
        <v>0.5099999999802094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168877.21</v>
      </c>
      <c r="D151" s="2">
        <f>'PR-RAS'!E155</f>
        <v>224735.3</v>
      </c>
      <c r="E151" s="2">
        <v>0</v>
      </c>
      <c r="F151" s="2">
        <v>0</v>
      </c>
      <c r="G151" s="3">
        <f t="shared" si="0"/>
        <v>92752.171499999982</v>
      </c>
      <c r="H151" s="3">
        <f t="shared" si="1"/>
        <v>0.5099999999802094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10216.57</v>
      </c>
      <c r="D155" s="2">
        <f>'PR-RAS'!E159</f>
        <v>9599.66</v>
      </c>
      <c r="E155" s="2">
        <v>0</v>
      </c>
      <c r="F155" s="2">
        <v>0</v>
      </c>
      <c r="G155" s="3">
        <f t="shared" si="0"/>
        <v>4530.0470599999999</v>
      </c>
      <c r="H155" s="3">
        <f t="shared" si="1"/>
        <v>0.77000000000043656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27864.76</v>
      </c>
      <c r="D156" s="2">
        <f>'PR-RAS'!E160</f>
        <v>37081.230000000003</v>
      </c>
      <c r="E156" s="2">
        <v>0</v>
      </c>
      <c r="F156" s="2">
        <v>0</v>
      </c>
      <c r="G156" s="3">
        <f t="shared" si="0"/>
        <v>15814.2191</v>
      </c>
      <c r="H156" s="3">
        <f t="shared" si="1"/>
        <v>0.47000000000480213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27864.76</v>
      </c>
      <c r="D158" s="2">
        <f>'PR-RAS'!E162</f>
        <v>37081.230000000003</v>
      </c>
      <c r="E158" s="2">
        <v>0</v>
      </c>
      <c r="F158" s="2">
        <v>0</v>
      </c>
      <c r="G158" s="3">
        <f t="shared" si="0"/>
        <v>16018.27354</v>
      </c>
      <c r="H158" s="3">
        <f t="shared" si="1"/>
        <v>0.47000000000480213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46566.879999999997</v>
      </c>
      <c r="D160" s="2">
        <f>'PR-RAS'!E164</f>
        <v>54162.929999999993</v>
      </c>
      <c r="E160" s="2">
        <v>0</v>
      </c>
      <c r="F160" s="2">
        <v>0</v>
      </c>
      <c r="G160" s="3">
        <f t="shared" si="0"/>
        <v>24627.945659999998</v>
      </c>
      <c r="H160" s="3">
        <f t="shared" si="1"/>
        <v>0.19000000000960426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8317.2199999999993</v>
      </c>
      <c r="D161" s="2">
        <f>'PR-RAS'!E165</f>
        <v>9357.8700000000008</v>
      </c>
      <c r="E161" s="2">
        <v>0</v>
      </c>
      <c r="F161" s="2">
        <v>0</v>
      </c>
      <c r="G161" s="3">
        <f t="shared" si="0"/>
        <v>4325.2735999999995</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896.08</v>
      </c>
      <c r="D162" s="2">
        <f>'PR-RAS'!E166</f>
        <v>0</v>
      </c>
      <c r="E162" s="2">
        <v>0</v>
      </c>
      <c r="F162" s="2">
        <v>0</v>
      </c>
      <c r="G162" s="3">
        <f t="shared" si="0"/>
        <v>144.26888000000002</v>
      </c>
      <c r="H162" s="3">
        <f t="shared" si="1"/>
        <v>8.0000000000040927E-2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6505.37</v>
      </c>
      <c r="D163" s="2">
        <f>'PR-RAS'!E167</f>
        <v>8767.5</v>
      </c>
      <c r="E163" s="2">
        <v>0</v>
      </c>
      <c r="F163" s="2">
        <v>0</v>
      </c>
      <c r="G163" s="3">
        <f t="shared" si="0"/>
        <v>3894.5399400000001</v>
      </c>
      <c r="H163" s="3">
        <f t="shared" si="1"/>
        <v>0.86999999999989086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441.47</v>
      </c>
      <c r="D164" s="2">
        <f>'PR-RAS'!E168</f>
        <v>519.37</v>
      </c>
      <c r="E164" s="2">
        <v>0</v>
      </c>
      <c r="F164" s="2">
        <v>0</v>
      </c>
      <c r="G164" s="3">
        <f t="shared" si="0"/>
        <v>241.27423000000002</v>
      </c>
      <c r="H164" s="3">
        <f t="shared" si="1"/>
        <v>0.84000000000003183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474.3</v>
      </c>
      <c r="D165" s="2">
        <f>'PR-RAS'!E169</f>
        <v>71</v>
      </c>
      <c r="E165" s="2">
        <v>0</v>
      </c>
      <c r="F165" s="2">
        <v>0</v>
      </c>
      <c r="G165" s="3">
        <f t="shared" si="0"/>
        <v>101.0732</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28788.869999999995</v>
      </c>
      <c r="D166" s="2">
        <f>'PR-RAS'!E170</f>
        <v>31378.5</v>
      </c>
      <c r="E166" s="2">
        <v>0</v>
      </c>
      <c r="F166" s="2">
        <v>0</v>
      </c>
      <c r="G166" s="3">
        <f t="shared" si="0"/>
        <v>15105.06855</v>
      </c>
      <c r="H166" s="3">
        <f t="shared" si="1"/>
        <v>0.63000000000465661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2966.04</v>
      </c>
      <c r="D167" s="2">
        <f>'PR-RAS'!E171</f>
        <v>2778.75</v>
      </c>
      <c r="E167" s="2">
        <v>0</v>
      </c>
      <c r="F167" s="2">
        <v>0</v>
      </c>
      <c r="G167" s="3">
        <f t="shared" si="0"/>
        <v>1414.9076400000001</v>
      </c>
      <c r="H167" s="3">
        <f t="shared" si="1"/>
        <v>0.28999999999996362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16357.12</v>
      </c>
      <c r="D168" s="2">
        <f>'PR-RAS'!E172</f>
        <v>18060.099999999999</v>
      </c>
      <c r="E168" s="2">
        <v>0</v>
      </c>
      <c r="F168" s="2">
        <v>0</v>
      </c>
      <c r="G168" s="3">
        <f t="shared" si="0"/>
        <v>8763.7124400000012</v>
      </c>
      <c r="H168" s="3">
        <f t="shared" si="1"/>
        <v>0.21999999999934516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4880.33</v>
      </c>
      <c r="D169" s="2">
        <f>'PR-RAS'!E173</f>
        <v>5750.33</v>
      </c>
      <c r="E169" s="2">
        <v>0</v>
      </c>
      <c r="F169" s="2">
        <v>0</v>
      </c>
      <c r="G169" s="3">
        <f t="shared" si="0"/>
        <v>2752.00632</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1177.0999999999999</v>
      </c>
      <c r="D170" s="2">
        <f>'PR-RAS'!E174</f>
        <v>1519.23</v>
      </c>
      <c r="E170" s="2">
        <v>0</v>
      </c>
      <c r="F170" s="2">
        <v>0</v>
      </c>
      <c r="G170" s="3">
        <f t="shared" si="0"/>
        <v>712.42963999999995</v>
      </c>
      <c r="H170" s="3">
        <f t="shared" si="1"/>
        <v>0.32999999999992724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2643.91</v>
      </c>
      <c r="D171" s="2">
        <f>'PR-RAS'!E175</f>
        <v>2454.7600000000002</v>
      </c>
      <c r="E171" s="2">
        <v>0</v>
      </c>
      <c r="F171" s="2">
        <v>0</v>
      </c>
      <c r="G171" s="3">
        <f t="shared" si="0"/>
        <v>1284.0831000000001</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764.37</v>
      </c>
      <c r="D173" s="2">
        <f>'PR-RAS'!E177</f>
        <v>815.33</v>
      </c>
      <c r="E173" s="2">
        <v>0</v>
      </c>
      <c r="F173" s="2">
        <v>0</v>
      </c>
      <c r="G173" s="3">
        <f t="shared" si="0"/>
        <v>411.94515999999999</v>
      </c>
      <c r="H173" s="3">
        <f t="shared" si="1"/>
        <v>0.70000000000004547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7479.8600000000006</v>
      </c>
      <c r="D174" s="2">
        <f>'PR-RAS'!E178</f>
        <v>10753.969999999998</v>
      </c>
      <c r="E174" s="2">
        <v>0</v>
      </c>
      <c r="F174" s="2">
        <v>0</v>
      </c>
      <c r="G174" s="3">
        <f t="shared" si="0"/>
        <v>5014.8893999999991</v>
      </c>
      <c r="H174" s="3">
        <f t="shared" si="1"/>
        <v>0.17000000000189175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647.70000000000005</v>
      </c>
      <c r="D175" s="2">
        <f>'PR-RAS'!E179</f>
        <v>562.91999999999996</v>
      </c>
      <c r="E175" s="2">
        <v>0</v>
      </c>
      <c r="F175" s="2">
        <v>0</v>
      </c>
      <c r="G175" s="3">
        <f t="shared" si="0"/>
        <v>308.59595999999999</v>
      </c>
      <c r="H175" s="3">
        <f t="shared" si="1"/>
        <v>0.37999999999999545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829.21</v>
      </c>
      <c r="D176" s="2">
        <f>'PR-RAS'!E180</f>
        <v>1880.72</v>
      </c>
      <c r="E176" s="2">
        <v>0</v>
      </c>
      <c r="F176" s="2">
        <v>0</v>
      </c>
      <c r="G176" s="3">
        <f t="shared" si="0"/>
        <v>803.36374999999987</v>
      </c>
      <c r="H176" s="3">
        <f t="shared" si="1"/>
        <v>0.49000000000000909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2979.82</v>
      </c>
      <c r="D178" s="2">
        <f>'PR-RAS'!E182</f>
        <v>3809.92</v>
      </c>
      <c r="E178" s="2">
        <v>0</v>
      </c>
      <c r="F178" s="2">
        <v>0</v>
      </c>
      <c r="G178" s="3">
        <f t="shared" si="0"/>
        <v>1876.1398199999999</v>
      </c>
      <c r="H178" s="3">
        <f t="shared" si="1"/>
        <v>0.25999999999976353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1456.47</v>
      </c>
      <c r="D180" s="2">
        <f>'PR-RAS'!E184</f>
        <v>2829.7</v>
      </c>
      <c r="E180" s="2">
        <v>0</v>
      </c>
      <c r="F180" s="2">
        <v>0</v>
      </c>
      <c r="G180" s="3">
        <f t="shared" si="0"/>
        <v>1273.74073</v>
      </c>
      <c r="H180" s="3">
        <f t="shared" si="1"/>
        <v>0.77000000000020918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881.13</v>
      </c>
      <c r="D181" s="2">
        <f>'PR-RAS'!E185</f>
        <v>681.25</v>
      </c>
      <c r="E181" s="2">
        <v>0</v>
      </c>
      <c r="F181" s="2">
        <v>0</v>
      </c>
      <c r="G181" s="3">
        <f t="shared" si="0"/>
        <v>403.85340000000002</v>
      </c>
      <c r="H181" s="3">
        <f t="shared" si="1"/>
        <v>0.37999999999999545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667.9</v>
      </c>
      <c r="D182" s="2">
        <f>'PR-RAS'!E186</f>
        <v>989.46</v>
      </c>
      <c r="E182" s="2">
        <v>0</v>
      </c>
      <c r="F182" s="2">
        <v>0</v>
      </c>
      <c r="G182" s="3">
        <f t="shared" si="0"/>
        <v>479.07442000000003</v>
      </c>
      <c r="H182" s="3">
        <f t="shared" si="1"/>
        <v>0.56000000000005912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17.63</v>
      </c>
      <c r="D183" s="2">
        <f>'PR-RAS'!E187</f>
        <v>0</v>
      </c>
      <c r="E183" s="2">
        <v>0</v>
      </c>
      <c r="F183" s="2">
        <v>0</v>
      </c>
      <c r="G183" s="3">
        <f t="shared" si="0"/>
        <v>3.2086599999999996</v>
      </c>
      <c r="H183" s="3">
        <f t="shared" si="1"/>
        <v>0.37000000000000099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1980.93</v>
      </c>
      <c r="D190" s="2">
        <f>'PR-RAS'!E194</f>
        <v>2672.5899999999997</v>
      </c>
      <c r="E190" s="2">
        <v>0</v>
      </c>
      <c r="F190" s="2">
        <v>0</v>
      </c>
      <c r="G190" s="3">
        <f t="shared" si="0"/>
        <v>1384.6347899999998</v>
      </c>
      <c r="H190" s="3">
        <f t="shared" si="1"/>
        <v>0.48000000000024556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1530.22</v>
      </c>
      <c r="D191" s="2">
        <f>'PR-RAS'!E195</f>
        <v>2374.16</v>
      </c>
      <c r="E191" s="2">
        <v>0</v>
      </c>
      <c r="F191" s="2">
        <v>0</v>
      </c>
      <c r="G191" s="3">
        <f t="shared" si="0"/>
        <v>1192.9226000000001</v>
      </c>
      <c r="H191" s="3">
        <f t="shared" si="1"/>
        <v>0.37999999999988177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310</v>
      </c>
      <c r="D193" s="2">
        <f>'PR-RAS'!E197</f>
        <v>157.72</v>
      </c>
      <c r="E193" s="2">
        <v>0</v>
      </c>
      <c r="F193" s="2">
        <v>0</v>
      </c>
      <c r="G193" s="3">
        <f t="shared" si="0"/>
        <v>120.08448000000001</v>
      </c>
      <c r="H193" s="3">
        <f t="shared" si="1"/>
        <v>0.28000000000000114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v>
      </c>
      <c r="D194" s="2">
        <f>'PR-RAS'!E198</f>
        <v>13.27</v>
      </c>
      <c r="E194" s="2">
        <v>0</v>
      </c>
      <c r="F194" s="2">
        <v>0</v>
      </c>
      <c r="G194" s="3">
        <f t="shared" si="0"/>
        <v>7.6833300000000007</v>
      </c>
      <c r="H194" s="3">
        <f t="shared" si="1"/>
        <v>0.53999999999999915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854.63</v>
      </c>
      <c r="D198" s="2">
        <f>'PR-RAS'!E202</f>
        <v>935.84</v>
      </c>
      <c r="E198" s="2">
        <v>0</v>
      </c>
      <c r="F198" s="2">
        <v>0</v>
      </c>
      <c r="G198" s="3">
        <f t="shared" si="0"/>
        <v>537.08307000000002</v>
      </c>
      <c r="H198" s="3">
        <f t="shared" si="1"/>
        <v>0.52999999999997272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854.63</v>
      </c>
      <c r="D212" s="2">
        <f>'PR-RAS'!E216</f>
        <v>935.84</v>
      </c>
      <c r="E212" s="2">
        <v>0</v>
      </c>
      <c r="F212" s="2">
        <v>0</v>
      </c>
      <c r="G212" s="3">
        <f t="shared" si="0"/>
        <v>575.25140999999996</v>
      </c>
      <c r="H212" s="3">
        <f t="shared" si="1"/>
        <v>0.52999999999997272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854.63</v>
      </c>
      <c r="D213" s="2">
        <f>'PR-RAS'!E217</f>
        <v>935.84</v>
      </c>
      <c r="E213" s="2">
        <v>0</v>
      </c>
      <c r="F213" s="2">
        <v>0</v>
      </c>
      <c r="G213" s="3">
        <f t="shared" si="0"/>
        <v>577.97771999999998</v>
      </c>
      <c r="H213" s="3">
        <f t="shared" si="1"/>
        <v>0.52999999999997272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254380.05000000002</v>
      </c>
      <c r="D295" s="2">
        <f>'PR-RAS'!E299</f>
        <v>326514.96000000002</v>
      </c>
      <c r="E295" s="2">
        <v>0</v>
      </c>
      <c r="F295" s="2">
        <v>0</v>
      </c>
      <c r="G295" s="3">
        <f t="shared" si="12"/>
        <v>266778.53117999999</v>
      </c>
      <c r="H295" s="3">
        <f t="shared" si="13"/>
        <v>8.999999999650754E-2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3016.8999999999942</v>
      </c>
      <c r="D296" s="2">
        <f>'PR-RAS'!E300</f>
        <v>0</v>
      </c>
      <c r="E296" s="2">
        <v>0</v>
      </c>
      <c r="F296" s="2">
        <v>0</v>
      </c>
      <c r="G296" s="3">
        <f t="shared" si="12"/>
        <v>889.98549999999818</v>
      </c>
      <c r="H296" s="3">
        <f t="shared" si="13"/>
        <v>0.10000000000582077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14630.739999999991</v>
      </c>
      <c r="E297" s="2">
        <v>0</v>
      </c>
      <c r="F297" s="2">
        <v>0</v>
      </c>
      <c r="G297" s="3">
        <f t="shared" si="12"/>
        <v>8661.3980799999936</v>
      </c>
      <c r="H297" s="3">
        <f t="shared" si="13"/>
        <v>0.26000000000931323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3170.66</v>
      </c>
      <c r="D299" s="2">
        <f>'PR-RAS'!E303</f>
        <v>4127.2299999999996</v>
      </c>
      <c r="E299" s="2">
        <v>0</v>
      </c>
      <c r="F299" s="2">
        <v>0</v>
      </c>
      <c r="G299" s="3">
        <f t="shared" si="12"/>
        <v>3404.6857599999994</v>
      </c>
      <c r="H299" s="3">
        <f t="shared" si="13"/>
        <v>0.56999999999970896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4014.69</v>
      </c>
      <c r="D300" s="2">
        <f>'PR-RAS'!E304</f>
        <v>3810.15</v>
      </c>
      <c r="E300" s="2">
        <v>0</v>
      </c>
      <c r="F300" s="2">
        <v>0</v>
      </c>
      <c r="G300" s="3">
        <f t="shared" si="12"/>
        <v>3478.8620099999998</v>
      </c>
      <c r="H300" s="3">
        <f t="shared" si="13"/>
        <v>0.46000000000003638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3810.15</v>
      </c>
      <c r="E301" s="2">
        <v>0</v>
      </c>
      <c r="F301" s="2">
        <v>0</v>
      </c>
      <c r="G301" s="3">
        <f t="shared" si="12"/>
        <v>2286.09</v>
      </c>
      <c r="H301" s="3">
        <f t="shared" si="13"/>
        <v>0.15000000000009095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3973.12</v>
      </c>
      <c r="D355" s="2">
        <f>'PR-RAS'!E360</f>
        <v>2844</v>
      </c>
      <c r="E355" s="2">
        <v>0</v>
      </c>
      <c r="F355" s="2">
        <v>0</v>
      </c>
      <c r="G355" s="3">
        <f t="shared" si="12"/>
        <v>3420.0364799999993</v>
      </c>
      <c r="H355" s="3">
        <f t="shared" si="13"/>
        <v>0.11999999999989086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3973.12</v>
      </c>
      <c r="D368" s="2">
        <f>'PR-RAS'!E373</f>
        <v>2844</v>
      </c>
      <c r="E368" s="2">
        <v>0</v>
      </c>
      <c r="F368" s="2">
        <v>0</v>
      </c>
      <c r="G368" s="3">
        <f t="shared" si="12"/>
        <v>3545.6310399999998</v>
      </c>
      <c r="H368" s="3">
        <f t="shared" si="13"/>
        <v>0.11999999999989086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3973.12</v>
      </c>
      <c r="D374" s="2">
        <f>'PR-RAS'!E379</f>
        <v>2844</v>
      </c>
      <c r="E374" s="2">
        <v>0</v>
      </c>
      <c r="F374" s="2">
        <v>0</v>
      </c>
      <c r="G374" s="3">
        <f t="shared" si="12"/>
        <v>3603.5977599999997</v>
      </c>
      <c r="H374" s="3">
        <f t="shared" si="13"/>
        <v>0.11999999999989086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2961.48</v>
      </c>
      <c r="D375" s="2">
        <f>'PR-RAS'!E380</f>
        <v>900</v>
      </c>
      <c r="E375" s="2">
        <v>0</v>
      </c>
      <c r="F375" s="2">
        <v>0</v>
      </c>
      <c r="G375" s="3">
        <f t="shared" si="12"/>
        <v>1780.7935199999999</v>
      </c>
      <c r="H375" s="3">
        <f t="shared" si="13"/>
        <v>0.48000000000001819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1011.64</v>
      </c>
      <c r="D381" s="2">
        <f>'PR-RAS'!E386</f>
        <v>1944</v>
      </c>
      <c r="E381" s="2">
        <v>0</v>
      </c>
      <c r="F381" s="2">
        <v>0</v>
      </c>
      <c r="G381" s="3">
        <f t="shared" si="12"/>
        <v>1861.8632000000002</v>
      </c>
      <c r="H381" s="3">
        <f t="shared" si="13"/>
        <v>0.36000000000001364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3973.12</v>
      </c>
      <c r="D413" s="2">
        <f>'PR-RAS'!E418</f>
        <v>2844</v>
      </c>
      <c r="E413" s="2">
        <v>0</v>
      </c>
      <c r="F413" s="2">
        <v>0</v>
      </c>
      <c r="G413" s="3">
        <f t="shared" si="12"/>
        <v>3980.3814399999992</v>
      </c>
      <c r="H413" s="3">
        <f t="shared" si="13"/>
        <v>0.11999999999989086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848.3</v>
      </c>
      <c r="D415" s="2">
        <f>'PR-RAS'!E420</f>
        <v>848.3</v>
      </c>
      <c r="E415" s="2">
        <v>0</v>
      </c>
      <c r="F415" s="2">
        <v>0</v>
      </c>
      <c r="G415" s="3">
        <f t="shared" si="12"/>
        <v>1053.5885999999998</v>
      </c>
      <c r="H415" s="3">
        <f t="shared" si="13"/>
        <v>0.59999999999990905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257396.95</v>
      </c>
      <c r="D417" s="2">
        <f>'PR-RAS'!E422</f>
        <v>311884.22000000003</v>
      </c>
      <c r="E417" s="2">
        <v>0</v>
      </c>
      <c r="F417" s="2">
        <v>0</v>
      </c>
      <c r="G417" s="3">
        <f t="shared" si="12"/>
        <v>366564.80224000005</v>
      </c>
      <c r="H417" s="3">
        <f t="shared" si="13"/>
        <v>0.27000000001862645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258353.17</v>
      </c>
      <c r="D418" s="2">
        <f>'PR-RAS'!E423</f>
        <v>329358.96000000002</v>
      </c>
      <c r="E418" s="2">
        <v>0</v>
      </c>
      <c r="F418" s="2">
        <v>0</v>
      </c>
      <c r="G418" s="3">
        <f t="shared" si="12"/>
        <v>382418.64452999999</v>
      </c>
      <c r="H418" s="3">
        <f t="shared" si="13"/>
        <v>0.20999999999185093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956.22000000000116</v>
      </c>
      <c r="D420" s="2">
        <f>'PR-RAS'!E425</f>
        <v>17474.739999999991</v>
      </c>
      <c r="E420" s="2">
        <v>0</v>
      </c>
      <c r="F420" s="2">
        <v>0</v>
      </c>
      <c r="G420" s="3">
        <f t="shared" si="12"/>
        <v>15044.488299999992</v>
      </c>
      <c r="H420" s="3">
        <f t="shared" si="13"/>
        <v>0.48000000001047738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4018.96</v>
      </c>
      <c r="D422" s="2">
        <f>'PR-RAS'!E427</f>
        <v>4975.53</v>
      </c>
      <c r="E422" s="2">
        <v>0</v>
      </c>
      <c r="F422" s="2">
        <v>0</v>
      </c>
      <c r="G422" s="3">
        <f t="shared" si="12"/>
        <v>5881.37842</v>
      </c>
      <c r="H422" s="3">
        <f t="shared" si="13"/>
        <v>0.51000000000021828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4014.69</v>
      </c>
      <c r="D423" s="2">
        <f>'PR-RAS'!E428</f>
        <v>3810.15</v>
      </c>
      <c r="E423" s="2">
        <v>0</v>
      </c>
      <c r="F423" s="2">
        <v>0</v>
      </c>
      <c r="G423" s="3">
        <f t="shared" si="12"/>
        <v>4909.9657799999995</v>
      </c>
      <c r="H423" s="3">
        <f t="shared" si="13"/>
        <v>0.46000000000003638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257396.95</v>
      </c>
      <c r="D637" s="2">
        <f>'PR-RAS'!E643</f>
        <v>311884.22000000003</v>
      </c>
      <c r="E637" s="2">
        <v>0</v>
      </c>
      <c r="F637" s="2">
        <v>0</v>
      </c>
      <c r="G637" s="3">
        <f t="shared" si="14"/>
        <v>560421.18804000004</v>
      </c>
      <c r="H637" s="3">
        <f t="shared" si="15"/>
        <v>0.27000000001862645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258353.17</v>
      </c>
      <c r="D638" s="2">
        <f>'PR-RAS'!E644</f>
        <v>329358.96000000002</v>
      </c>
      <c r="E638" s="2">
        <v>0</v>
      </c>
      <c r="F638" s="2">
        <v>0</v>
      </c>
      <c r="G638" s="3">
        <f t="shared" si="14"/>
        <v>584174.28433000005</v>
      </c>
      <c r="H638" s="3">
        <f t="shared" si="15"/>
        <v>0.20999999999185093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956.22000000000116</v>
      </c>
      <c r="D640" s="2">
        <f>'PR-RAS'!E646</f>
        <v>17474.739999999991</v>
      </c>
      <c r="E640" s="2">
        <v>0</v>
      </c>
      <c r="F640" s="2">
        <v>0</v>
      </c>
      <c r="G640" s="3">
        <f t="shared" si="14"/>
        <v>22943.742299999991</v>
      </c>
      <c r="H640" s="3">
        <f t="shared" si="15"/>
        <v>0.48000000001047738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4018.96</v>
      </c>
      <c r="D642" s="2">
        <f>'PR-RAS'!E648</f>
        <v>4975.53</v>
      </c>
      <c r="E642" s="2">
        <v>0</v>
      </c>
      <c r="F642" s="2">
        <v>0</v>
      </c>
      <c r="G642" s="3">
        <f t="shared" si="14"/>
        <v>8954.7828200000004</v>
      </c>
      <c r="H642" s="3">
        <f t="shared" si="15"/>
        <v>0.51000000000021828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4975.1800000000012</v>
      </c>
      <c r="D644" s="2">
        <f>'PR-RAS'!E650</f>
        <v>22450.26999999999</v>
      </c>
      <c r="E644" s="2">
        <v>0</v>
      </c>
      <c r="F644" s="2">
        <v>0</v>
      </c>
      <c r="G644" s="3">
        <f t="shared" si="14"/>
        <v>32070.087959999986</v>
      </c>
      <c r="H644" s="3">
        <f t="shared" si="15"/>
        <v>0.44999999999072315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12147.87</v>
      </c>
      <c r="D646" s="2">
        <f>'PR-RAS'!E653</f>
        <v>17723.43</v>
      </c>
      <c r="E646" s="2">
        <v>0</v>
      </c>
      <c r="F646" s="2">
        <v>0</v>
      </c>
      <c r="G646" s="3">
        <f t="shared" si="14"/>
        <v>30698.600850000003</v>
      </c>
      <c r="H646" s="3">
        <f t="shared" si="15"/>
        <v>0.55999999999949068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246196.75</v>
      </c>
      <c r="D647" s="2">
        <f>'PR-RAS'!E654</f>
        <v>293811.02</v>
      </c>
      <c r="E647" s="2">
        <v>0</v>
      </c>
      <c r="F647" s="2">
        <v>0</v>
      </c>
      <c r="G647" s="3">
        <f t="shared" si="14"/>
        <v>538646.93833999999</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240621.19</v>
      </c>
      <c r="D648" s="2">
        <f>'PR-RAS'!E655</f>
        <v>311534.45</v>
      </c>
      <c r="E648" s="2">
        <v>0</v>
      </c>
      <c r="F648" s="2">
        <v>0</v>
      </c>
      <c r="G648" s="3">
        <f t="shared" si="14"/>
        <v>558807.48823000002</v>
      </c>
      <c r="H648" s="3">
        <f t="shared" si="15"/>
        <v>0.64000000001396984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17723.429999999993</v>
      </c>
      <c r="D649" s="2">
        <f>'PR-RAS'!E656</f>
        <v>0</v>
      </c>
      <c r="E649" s="2">
        <v>0</v>
      </c>
      <c r="F649" s="2">
        <v>0</v>
      </c>
      <c r="G649" s="3">
        <f t="shared" si="14"/>
        <v>11484.782639999996</v>
      </c>
      <c r="H649" s="3">
        <f t="shared" si="15"/>
        <v>0.42999999999301508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14</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9</v>
      </c>
      <c r="E653" s="2">
        <v>0</v>
      </c>
      <c r="F653" s="2">
        <v>0</v>
      </c>
      <c r="G653" s="3">
        <f t="shared" si="14"/>
        <v>18.908000000000001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432</v>
      </c>
      <c r="D676" s="2">
        <f>'PR-RAS'!E683</f>
        <v>518.4</v>
      </c>
      <c r="E676" s="2">
        <v>0</v>
      </c>
      <c r="F676" s="2">
        <v>0</v>
      </c>
      <c r="G676" s="3">
        <f t="shared" si="14"/>
        <v>991.44</v>
      </c>
      <c r="H676" s="3">
        <f t="shared" si="15"/>
        <v>0.39999999999997726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29067.42</v>
      </c>
      <c r="D717" s="2">
        <f>'PR-RAS'!E724</f>
        <v>41423.69</v>
      </c>
      <c r="E717" s="2">
        <v>0</v>
      </c>
      <c r="F717" s="2">
        <v>0</v>
      </c>
      <c r="G717" s="3">
        <f t="shared" si="14"/>
        <v>80130.996799999994</v>
      </c>
      <c r="H717" s="3">
        <f t="shared" si="15"/>
        <v>0.72999999999592546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800</v>
      </c>
      <c r="D726" s="2">
        <f>'PR-RAS'!E733</f>
        <v>40</v>
      </c>
      <c r="E726" s="2">
        <v>0</v>
      </c>
      <c r="F726" s="2">
        <v>0</v>
      </c>
      <c r="G726" s="3">
        <f t="shared" si="14"/>
        <v>638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6505.37</v>
      </c>
      <c r="D727" s="2">
        <f>'PR-RAS'!E734</f>
        <v>8767.5</v>
      </c>
      <c r="E727" s="2">
        <v>0</v>
      </c>
      <c r="F727" s="2">
        <v>0</v>
      </c>
      <c r="G727" s="3">
        <f t="shared" si="14"/>
        <v>17453.30862</v>
      </c>
      <c r="H727" s="3">
        <f t="shared" si="15"/>
        <v>0.86999999999989086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331.51</v>
      </c>
      <c r="D729" s="2">
        <f>'PR-RAS'!E736</f>
        <v>284.7</v>
      </c>
      <c r="E729" s="2">
        <v>0</v>
      </c>
      <c r="F729" s="2">
        <v>0</v>
      </c>
      <c r="G729" s="3">
        <f t="shared" si="14"/>
        <v>655.86248000000001</v>
      </c>
      <c r="H729" s="3">
        <f t="shared" si="15"/>
        <v>0.79000000000002046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1530.22</v>
      </c>
      <c r="D734" s="2">
        <f>'PR-RAS'!E741</f>
        <v>2374.16</v>
      </c>
      <c r="E734" s="2">
        <v>0</v>
      </c>
      <c r="F734" s="2">
        <v>0</v>
      </c>
      <c r="G734" s="3">
        <f t="shared" si="14"/>
        <v>4602.1698200000001</v>
      </c>
      <c r="H734" s="3">
        <f t="shared" si="15"/>
        <v>0.37999999999988177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35979.380000000005</v>
      </c>
      <c r="D1011" s="7">
        <f>BILANCA!E6</f>
        <v>17528.239999999991</v>
      </c>
      <c r="E1011" s="7">
        <v>0</v>
      </c>
      <c r="F1011" s="7">
        <v>0</v>
      </c>
      <c r="G1011" s="8">
        <f t="shared" ref="G1011:G1306" si="38">B1011/1000*C1011+B1011/500*D1011</f>
        <v>71.035859999999985</v>
      </c>
      <c r="H1011" s="8">
        <f t="shared" si="35"/>
        <v>0.61999999999534339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12826.260000000009</v>
      </c>
      <c r="D1012" s="2">
        <f>BILANCA!E7</f>
        <v>12360.209999999992</v>
      </c>
      <c r="E1012" s="2">
        <v>0</v>
      </c>
      <c r="F1012" s="2">
        <v>0</v>
      </c>
      <c r="G1012" s="3">
        <f t="shared" si="38"/>
        <v>75.09335999999999</v>
      </c>
      <c r="H1012" s="3">
        <f t="shared" si="35"/>
        <v>0.47000000000116415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12826.260000000009</v>
      </c>
      <c r="D1017" s="2">
        <f>BILANCA!E12</f>
        <v>12360.209999999992</v>
      </c>
      <c r="E1017" s="2">
        <v>0</v>
      </c>
      <c r="F1017" s="2">
        <v>0</v>
      </c>
      <c r="G1017" s="3">
        <f t="shared" si="38"/>
        <v>262.82675999999998</v>
      </c>
      <c r="H1017" s="3">
        <f t="shared" si="35"/>
        <v>0.47000000000116415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12680.400000000009</v>
      </c>
      <c r="D1024" s="2">
        <f>BILANCA!E19</f>
        <v>12214.349999999991</v>
      </c>
      <c r="E1024" s="2">
        <v>0</v>
      </c>
      <c r="F1024" s="2">
        <v>0</v>
      </c>
      <c r="G1024" s="3">
        <f t="shared" si="38"/>
        <v>519.52739999999994</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47749.81</v>
      </c>
      <c r="D1025" s="2">
        <f>BILANCA!E20</f>
        <v>48019.38</v>
      </c>
      <c r="E1025" s="2">
        <v>0</v>
      </c>
      <c r="F1025" s="2">
        <v>0</v>
      </c>
      <c r="G1025" s="3">
        <f t="shared" si="38"/>
        <v>2156.8285499999997</v>
      </c>
      <c r="H1025" s="3">
        <f t="shared" si="35"/>
        <v>0.56999999999970896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14207.62</v>
      </c>
      <c r="D1027" s="2">
        <f>BILANCA!E22</f>
        <v>14207.62</v>
      </c>
      <c r="E1027" s="2">
        <v>0</v>
      </c>
      <c r="F1027" s="2">
        <v>0</v>
      </c>
      <c r="G1027" s="3">
        <f t="shared" si="38"/>
        <v>724.58862000000011</v>
      </c>
      <c r="H1027" s="3">
        <f t="shared" si="35"/>
        <v>0.75999999999839929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17195.669999999998</v>
      </c>
      <c r="D1031" s="2">
        <f>BILANCA!E26</f>
        <v>18912.98</v>
      </c>
      <c r="E1031" s="2">
        <v>0</v>
      </c>
      <c r="F1031" s="2">
        <v>0</v>
      </c>
      <c r="G1031" s="3">
        <f t="shared" si="38"/>
        <v>1155.4542300000001</v>
      </c>
      <c r="H1031" s="3">
        <f t="shared" si="35"/>
        <v>0.35000000000218279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66472.7</v>
      </c>
      <c r="D1033" s="2">
        <f>BILANCA!E28</f>
        <v>68925.63</v>
      </c>
      <c r="E1033" s="2">
        <v>0</v>
      </c>
      <c r="F1033" s="2">
        <v>0</v>
      </c>
      <c r="G1033" s="3">
        <f t="shared" si="38"/>
        <v>4699.4510799999998</v>
      </c>
      <c r="H1033" s="3">
        <f t="shared" si="35"/>
        <v>0.66999999999825377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145.86000000000001</v>
      </c>
      <c r="D1050" s="2">
        <f>BILANCA!E45</f>
        <v>145.86000000000001</v>
      </c>
      <c r="E1050" s="2">
        <v>0</v>
      </c>
      <c r="F1050" s="2">
        <v>0</v>
      </c>
      <c r="G1050" s="3">
        <f t="shared" si="38"/>
        <v>17.5032</v>
      </c>
      <c r="H1050" s="3">
        <f t="shared" si="35"/>
        <v>0.27999999999997272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145.86000000000001</v>
      </c>
      <c r="D1052" s="2">
        <f>BILANCA!E47</f>
        <v>145.86000000000001</v>
      </c>
      <c r="E1052" s="2">
        <v>0</v>
      </c>
      <c r="F1052" s="2">
        <v>0</v>
      </c>
      <c r="G1052" s="3">
        <f t="shared" si="38"/>
        <v>18.378360000000004</v>
      </c>
      <c r="H1052" s="3">
        <f t="shared" si="35"/>
        <v>0.27999999999997272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12722.52</v>
      </c>
      <c r="D1059" s="2">
        <f>BILANCA!E54</f>
        <v>14998.44</v>
      </c>
      <c r="E1059" s="2">
        <v>0</v>
      </c>
      <c r="F1059" s="2">
        <v>0</v>
      </c>
      <c r="G1059" s="3">
        <f t="shared" si="38"/>
        <v>2093.2506000000003</v>
      </c>
      <c r="H1059" s="3">
        <f t="shared" si="35"/>
        <v>0.92000000000007276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12722.52</v>
      </c>
      <c r="D1060" s="2">
        <f>BILANCA!E55</f>
        <v>14998.44</v>
      </c>
      <c r="E1060" s="2">
        <v>0</v>
      </c>
      <c r="F1060" s="2">
        <v>0</v>
      </c>
      <c r="G1060" s="3">
        <f t="shared" si="38"/>
        <v>2135.9700000000003</v>
      </c>
      <c r="H1060" s="3">
        <f t="shared" si="35"/>
        <v>0.92000000000007276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23153.119999999999</v>
      </c>
      <c r="D1074" s="2">
        <f>BILANCA!E69</f>
        <v>5168.03</v>
      </c>
      <c r="E1074" s="2">
        <v>0</v>
      </c>
      <c r="F1074" s="2">
        <v>0</v>
      </c>
      <c r="G1074" s="3">
        <f t="shared" si="38"/>
        <v>2143.3075199999998</v>
      </c>
      <c r="H1074" s="3">
        <f t="shared" si="35"/>
        <v>0.14999999999872671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17723.43</v>
      </c>
      <c r="D1075" s="2">
        <f>BILANCA!E70</f>
        <v>0</v>
      </c>
      <c r="E1075" s="2">
        <v>0</v>
      </c>
      <c r="F1075" s="2">
        <v>0</v>
      </c>
      <c r="G1075" s="3">
        <f t="shared" si="38"/>
        <v>1152.02295</v>
      </c>
      <c r="H1075" s="3">
        <f t="shared" si="35"/>
        <v>0.43000000000029104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17723.43</v>
      </c>
      <c r="D1076" s="2">
        <f>BILANCA!E71</f>
        <v>0</v>
      </c>
      <c r="E1076" s="2">
        <v>0</v>
      </c>
      <c r="F1076" s="2">
        <v>0</v>
      </c>
      <c r="G1076" s="3">
        <f t="shared" si="38"/>
        <v>1169.74638</v>
      </c>
      <c r="H1076" s="3">
        <f t="shared" si="35"/>
        <v>0.43000000000029104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17723.43</v>
      </c>
      <c r="D1078" s="2">
        <f>BILANCA!E73</f>
        <v>0</v>
      </c>
      <c r="E1078" s="2">
        <v>0</v>
      </c>
      <c r="F1078" s="2">
        <v>0</v>
      </c>
      <c r="G1078" s="3">
        <f t="shared" si="38"/>
        <v>1205.1932400000001</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1415</v>
      </c>
      <c r="D1087" s="2">
        <f>BILANCA!E82</f>
        <v>1357.8799999999999</v>
      </c>
      <c r="E1087" s="2">
        <v>0</v>
      </c>
      <c r="F1087" s="2">
        <v>0</v>
      </c>
      <c r="G1087" s="3">
        <f t="shared" si="38"/>
        <v>318.06851999999998</v>
      </c>
      <c r="H1087" s="3">
        <f t="shared" si="35"/>
        <v>0.12000000000011823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11.38</v>
      </c>
      <c r="D1089" s="2">
        <f>BILANCA!E84</f>
        <v>0.3</v>
      </c>
      <c r="E1089" s="2">
        <v>0</v>
      </c>
      <c r="F1089" s="2">
        <v>0</v>
      </c>
      <c r="G1089" s="3">
        <f t="shared" si="38"/>
        <v>0.94642000000000004</v>
      </c>
      <c r="H1089" s="3">
        <f t="shared" si="35"/>
        <v>0.68000000000000083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1403.62</v>
      </c>
      <c r="D1092" s="2">
        <f>BILANCA!E87</f>
        <v>1357.58</v>
      </c>
      <c r="E1092" s="2">
        <v>0</v>
      </c>
      <c r="F1092" s="2">
        <v>0</v>
      </c>
      <c r="G1092" s="3">
        <f t="shared" si="38"/>
        <v>337.73996</v>
      </c>
      <c r="H1092" s="3">
        <f t="shared" si="35"/>
        <v>0.8000000000001819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4014.69</v>
      </c>
      <c r="D1152" s="2">
        <f>BILANCA!E147</f>
        <v>3810.15</v>
      </c>
      <c r="E1152" s="2">
        <v>0</v>
      </c>
      <c r="F1152" s="2">
        <v>0</v>
      </c>
      <c r="G1152" s="3">
        <f t="shared" si="38"/>
        <v>1652.16858</v>
      </c>
      <c r="H1152" s="3">
        <f t="shared" si="41"/>
        <v>0.46000000000003638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4014.69</v>
      </c>
      <c r="D1165" s="2">
        <f>BILANCA!E160</f>
        <v>3810.15</v>
      </c>
      <c r="E1165" s="2">
        <v>0</v>
      </c>
      <c r="F1165" s="2">
        <v>0</v>
      </c>
      <c r="G1165" s="3">
        <f t="shared" si="38"/>
        <v>1803.4234500000002</v>
      </c>
      <c r="H1165" s="3">
        <f t="shared" si="41"/>
        <v>0.46000000000003638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35979.379999999997</v>
      </c>
      <c r="D1180" s="2">
        <f>BILANCA!E176</f>
        <v>17528.239999999998</v>
      </c>
      <c r="E1180" s="2">
        <v>0</v>
      </c>
      <c r="F1180" s="2">
        <v>0</v>
      </c>
      <c r="G1180" s="3">
        <f t="shared" si="38"/>
        <v>12076.0962</v>
      </c>
      <c r="H1180" s="3">
        <f t="shared" si="41"/>
        <v>0.61999999999534339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24191.599999999999</v>
      </c>
      <c r="D1181" s="2">
        <f>BILANCA!E177</f>
        <v>23885.79</v>
      </c>
      <c r="E1181" s="2">
        <v>0</v>
      </c>
      <c r="F1181" s="2">
        <v>0</v>
      </c>
      <c r="G1181" s="3">
        <f t="shared" si="38"/>
        <v>12305.70378</v>
      </c>
      <c r="H1181" s="3">
        <f t="shared" si="41"/>
        <v>0.61000000000058208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24191.599999999999</v>
      </c>
      <c r="D1182" s="2">
        <f>BILANCA!E178</f>
        <v>23885.79</v>
      </c>
      <c r="E1182" s="2">
        <v>0</v>
      </c>
      <c r="F1182" s="2">
        <v>0</v>
      </c>
      <c r="G1182" s="3">
        <f t="shared" si="38"/>
        <v>12377.666959999999</v>
      </c>
      <c r="H1182" s="3">
        <f t="shared" si="41"/>
        <v>0.61000000000058208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21985.19</v>
      </c>
      <c r="D1183" s="2">
        <f>BILANCA!E179</f>
        <v>21903.93</v>
      </c>
      <c r="E1183" s="2">
        <v>0</v>
      </c>
      <c r="F1183" s="2">
        <v>0</v>
      </c>
      <c r="G1183" s="3">
        <f t="shared" si="38"/>
        <v>11382.197649999998</v>
      </c>
      <c r="H1183" s="3">
        <f t="shared" si="41"/>
        <v>0.25999999999839929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2117.21</v>
      </c>
      <c r="D1184" s="2">
        <f>BILANCA!E180</f>
        <v>1981.86</v>
      </c>
      <c r="E1184" s="2">
        <v>0</v>
      </c>
      <c r="F1184" s="2">
        <v>0</v>
      </c>
      <c r="G1184" s="3">
        <f t="shared" si="38"/>
        <v>1058.0818199999999</v>
      </c>
      <c r="H1184" s="3">
        <f t="shared" si="41"/>
        <v>0.35000000000013642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89.2</v>
      </c>
      <c r="D1185" s="2">
        <f>BILANCA!E181</f>
        <v>0</v>
      </c>
      <c r="E1185" s="2">
        <v>0</v>
      </c>
      <c r="F1185" s="2">
        <v>0</v>
      </c>
      <c r="G1185" s="3">
        <f t="shared" si="38"/>
        <v>15.61</v>
      </c>
      <c r="H1185" s="3">
        <f t="shared" si="41"/>
        <v>0.20000000000000284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89.2</v>
      </c>
      <c r="D1188" s="2">
        <f>BILANCA!E184</f>
        <v>0</v>
      </c>
      <c r="E1188" s="2">
        <v>0</v>
      </c>
      <c r="F1188" s="2">
        <v>0</v>
      </c>
      <c r="G1188" s="3">
        <f t="shared" si="38"/>
        <v>15.877599999999999</v>
      </c>
      <c r="H1188" s="3">
        <f t="shared" si="41"/>
        <v>0.20000000000000284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11787.78</v>
      </c>
      <c r="D1255" s="2">
        <f>BILANCA!E251</f>
        <v>-6357.5500000000011</v>
      </c>
      <c r="E1255" s="2">
        <v>0</v>
      </c>
      <c r="F1255" s="2">
        <v>0</v>
      </c>
      <c r="G1255" s="3">
        <f t="shared" si="38"/>
        <v>-227.19340000000057</v>
      </c>
      <c r="H1255" s="3">
        <f t="shared" si="41"/>
        <v>0.66999999999825377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12748.27</v>
      </c>
      <c r="D1256" s="2">
        <f>BILANCA!E252</f>
        <v>12282.57</v>
      </c>
      <c r="E1256" s="2">
        <v>0</v>
      </c>
      <c r="F1256" s="2">
        <v>0</v>
      </c>
      <c r="G1256" s="3">
        <f t="shared" si="38"/>
        <v>9179.0988600000001</v>
      </c>
      <c r="H1256" s="3">
        <f t="shared" si="41"/>
        <v>0.7000000000007276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12825.91</v>
      </c>
      <c r="D1257" s="2">
        <f>BILANCA!E253</f>
        <v>12360.21</v>
      </c>
      <c r="E1257" s="2">
        <v>0</v>
      </c>
      <c r="F1257" s="2">
        <v>0</v>
      </c>
      <c r="G1257" s="3">
        <f t="shared" si="38"/>
        <v>9273.9435099999992</v>
      </c>
      <c r="H1257" s="3">
        <f t="shared" si="41"/>
        <v>0.2999999999992724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77.64</v>
      </c>
      <c r="D1258" s="2">
        <f>BILANCA!E254</f>
        <v>77.64</v>
      </c>
      <c r="E1258" s="2">
        <v>0</v>
      </c>
      <c r="F1258" s="2">
        <v>0</v>
      </c>
      <c r="G1258" s="3">
        <f t="shared" si="38"/>
        <v>57.764159999999997</v>
      </c>
      <c r="H1258" s="3">
        <f t="shared" si="41"/>
        <v>0.71999999999999886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-4975.18</v>
      </c>
      <c r="D1259" s="2">
        <f>BILANCA!E255</f>
        <v>-22450.27</v>
      </c>
      <c r="E1259" s="2">
        <v>0</v>
      </c>
      <c r="F1259" s="2">
        <v>0</v>
      </c>
      <c r="G1259" s="3">
        <f t="shared" si="38"/>
        <v>-12419.05428</v>
      </c>
      <c r="H1259" s="3">
        <f t="shared" si="41"/>
        <v>0.4500000000007276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4975.18</v>
      </c>
      <c r="D1264" s="2">
        <f>BILANCA!E260</f>
        <v>22450.27</v>
      </c>
      <c r="E1264" s="2">
        <v>0</v>
      </c>
      <c r="F1264" s="2">
        <v>0</v>
      </c>
      <c r="G1264" s="3">
        <f t="shared" si="38"/>
        <v>12668.43288</v>
      </c>
      <c r="H1264" s="3">
        <f t="shared" si="41"/>
        <v>0.4500000000007276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4126.88</v>
      </c>
      <c r="D1265" s="2">
        <f>BILANCA!E261</f>
        <v>20102.97</v>
      </c>
      <c r="E1265" s="2">
        <v>0</v>
      </c>
      <c r="F1265" s="2">
        <v>0</v>
      </c>
      <c r="G1265" s="3">
        <f t="shared" si="38"/>
        <v>11304.869100000002</v>
      </c>
      <c r="H1265" s="3">
        <f t="shared" si="41"/>
        <v>0.14999999999872671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848.3</v>
      </c>
      <c r="D1266" s="2">
        <f>BILANCA!E262</f>
        <v>2347.3000000000002</v>
      </c>
      <c r="E1266" s="2">
        <v>0</v>
      </c>
      <c r="F1266" s="2">
        <v>0</v>
      </c>
      <c r="G1266" s="3">
        <f t="shared" si="38"/>
        <v>1418.9824000000001</v>
      </c>
      <c r="H1266" s="3">
        <f t="shared" si="41"/>
        <v>0.60000000000013642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4014.69</v>
      </c>
      <c r="D1278" s="2">
        <f>BILANCA!E274</f>
        <v>3810.15</v>
      </c>
      <c r="E1278" s="2">
        <v>0</v>
      </c>
      <c r="F1278" s="2">
        <v>0</v>
      </c>
      <c r="G1278" s="3">
        <f t="shared" si="38"/>
        <v>3118.1773200000002</v>
      </c>
      <c r="H1278" s="3">
        <f t="shared" si="41"/>
        <v>0.46000000000003638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4014.69</v>
      </c>
      <c r="D1291" s="2">
        <f>BILANCA!E287</f>
        <v>3810.15</v>
      </c>
      <c r="E1291" s="2">
        <v>0</v>
      </c>
      <c r="F1291" s="2">
        <v>0</v>
      </c>
      <c r="G1291" s="3">
        <f t="shared" si="48"/>
        <v>3269.4321900000004</v>
      </c>
      <c r="H1291" s="3">
        <f t="shared" si="49"/>
        <v>0.46000000000003638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4014.69</v>
      </c>
      <c r="D1306" s="2">
        <f>BILANCA!E303</f>
        <v>3810.15</v>
      </c>
      <c r="E1306" s="2">
        <v>0</v>
      </c>
      <c r="F1306" s="2">
        <v>0</v>
      </c>
      <c r="G1306" s="3">
        <f t="shared" si="38"/>
        <v>3443.9570400000002</v>
      </c>
      <c r="H1306" s="3">
        <f t="shared" si="41"/>
        <v>0.46000000000003638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1403.62</v>
      </c>
      <c r="D1311" s="2">
        <f>BILANCA!E308</f>
        <v>1357.58</v>
      </c>
      <c r="E1311" s="2">
        <v>0</v>
      </c>
      <c r="F1311" s="2">
        <v>0</v>
      </c>
      <c r="G1311" s="3">
        <f t="shared" si="52"/>
        <v>1239.7527799999998</v>
      </c>
      <c r="H1311" s="3">
        <f t="shared" si="41"/>
        <v>0.8000000000001819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24191.599999999999</v>
      </c>
      <c r="D1340" s="2">
        <f>BILANCA!E337</f>
        <v>23885.79</v>
      </c>
      <c r="E1340" s="2">
        <v>0</v>
      </c>
      <c r="F1340" s="2">
        <v>0</v>
      </c>
      <c r="G1340" s="3">
        <f t="shared" si="52"/>
        <v>23747.849400000003</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0.01</v>
      </c>
      <c r="E1384" s="2">
        <v>0</v>
      </c>
      <c r="F1384" s="2">
        <v>0</v>
      </c>
      <c r="G1384" s="3">
        <f t="shared" si="59"/>
        <v>7.4800000000000005E-3</v>
      </c>
      <c r="H1384" s="3">
        <f t="shared" si="60"/>
        <v>0.01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0.36</v>
      </c>
      <c r="E1387" s="2">
        <v>0</v>
      </c>
      <c r="F1387" s="2">
        <v>0</v>
      </c>
      <c r="G1387" s="3">
        <f t="shared" si="59"/>
        <v>0.27144000000000001</v>
      </c>
      <c r="H1387" s="3">
        <f t="shared" si="60"/>
        <v>0.36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258353.17</v>
      </c>
      <c r="D1510" s="2">
        <f>'RAS-funkcijski'!E114</f>
        <v>329358.96000000002</v>
      </c>
      <c r="E1510" s="2">
        <v>0</v>
      </c>
      <c r="F1510" s="2">
        <v>0</v>
      </c>
      <c r="G1510" s="3">
        <f t="shared" si="52"/>
        <v>100877.8199</v>
      </c>
      <c r="H1510" s="3">
        <f t="shared" si="63"/>
        <v>0.20999999999185093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258353.17</v>
      </c>
      <c r="D1511" s="2">
        <f>'RAS-funkcijski'!E115</f>
        <v>329358.96000000002</v>
      </c>
      <c r="E1511" s="2">
        <v>0</v>
      </c>
      <c r="F1511" s="2">
        <v>0</v>
      </c>
      <c r="G1511" s="3">
        <f t="shared" si="52"/>
        <v>101794.89099000001</v>
      </c>
      <c r="H1511" s="3">
        <f t="shared" si="63"/>
        <v>0.20999999999185093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258353.17</v>
      </c>
      <c r="D1512" s="2">
        <f>'RAS-funkcijski'!E116</f>
        <v>329358.96000000002</v>
      </c>
      <c r="E1512" s="2">
        <v>0</v>
      </c>
      <c r="F1512" s="2">
        <v>0</v>
      </c>
      <c r="G1512" s="3">
        <f t="shared" si="52"/>
        <v>102711.96208000001</v>
      </c>
      <c r="H1512" s="3">
        <f t="shared" si="63"/>
        <v>0.20999999999185093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258353.17</v>
      </c>
      <c r="D1537" s="14">
        <f>'RAS-funkcijski'!E141</f>
        <v>329358.96000000002</v>
      </c>
      <c r="E1537" s="14">
        <v>0</v>
      </c>
      <c r="F1537" s="14">
        <v>0</v>
      </c>
      <c r="G1537" s="15">
        <f t="shared" si="52"/>
        <v>125638.73933000001</v>
      </c>
      <c r="H1537" s="15">
        <f t="shared" si="63"/>
        <v>0.20999999999185093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3310.05</v>
      </c>
      <c r="E1538" s="7">
        <v>0</v>
      </c>
      <c r="F1538" s="7">
        <v>0</v>
      </c>
      <c r="G1538" s="8">
        <f t="shared" si="52"/>
        <v>6.6201000000000008</v>
      </c>
      <c r="H1538" s="8">
        <f t="shared" si="63"/>
        <v>5.0000000000181899E-2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3310.05</v>
      </c>
      <c r="E1539" s="2">
        <v>0</v>
      </c>
      <c r="F1539" s="2">
        <v>0</v>
      </c>
      <c r="G1539" s="3">
        <f t="shared" si="52"/>
        <v>13.240200000000002</v>
      </c>
      <c r="H1539" s="3">
        <f t="shared" si="63"/>
        <v>5.0000000000181899E-2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3310.05</v>
      </c>
      <c r="E1540" s="2">
        <v>0</v>
      </c>
      <c r="F1540" s="2">
        <v>0</v>
      </c>
      <c r="G1540" s="3">
        <f t="shared" si="52"/>
        <v>19.860300000000002</v>
      </c>
      <c r="H1540" s="3">
        <f t="shared" si="63"/>
        <v>5.0000000000181899E-2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3310.05</v>
      </c>
      <c r="E1542" s="2">
        <v>0</v>
      </c>
      <c r="F1542" s="2">
        <v>0</v>
      </c>
      <c r="G1542" s="3">
        <f t="shared" si="52"/>
        <v>33.100500000000004</v>
      </c>
      <c r="H1542" s="3">
        <f t="shared" si="63"/>
        <v>5.0000000000181899E-2</v>
      </c>
      <c r="I1542" s="11">
        <f t="shared" si="64"/>
        <v>1.6550250000060212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24191.599999999999</v>
      </c>
      <c r="D1582" s="7"/>
      <c r="E1582" s="7">
        <v>0</v>
      </c>
      <c r="F1582" s="7">
        <v>0</v>
      </c>
      <c r="G1582" s="8">
        <f t="shared" ref="G1582:G1686" si="70">B1582/1000*C1582</f>
        <v>24.191599999999998</v>
      </c>
      <c r="H1582" s="8">
        <f t="shared" ref="H1582:H1686" si="71">ABS(C1582-ROUND(C1582,0))</f>
        <v>0.40000000000145519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332296.98000000004</v>
      </c>
      <c r="D1583" s="2">
        <v>0</v>
      </c>
      <c r="E1583" s="2">
        <v>0</v>
      </c>
      <c r="F1583" s="2">
        <v>0</v>
      </c>
      <c r="G1583" s="3">
        <f t="shared" si="70"/>
        <v>664.59396000000004</v>
      </c>
      <c r="H1583" s="3">
        <f t="shared" si="71"/>
        <v>1.9999999960418791E-2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329452.98000000004</v>
      </c>
      <c r="D1585" s="2">
        <v>0</v>
      </c>
      <c r="E1585" s="2">
        <v>0</v>
      </c>
      <c r="F1585" s="2">
        <v>0</v>
      </c>
      <c r="G1585" s="3">
        <f t="shared" si="70"/>
        <v>1317.8119200000001</v>
      </c>
      <c r="H1585" s="3">
        <f t="shared" si="71"/>
        <v>1.9999999960418791E-2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274354.21000000002</v>
      </c>
      <c r="D1586" s="2">
        <v>0</v>
      </c>
      <c r="E1586" s="2">
        <v>0</v>
      </c>
      <c r="F1586" s="2">
        <v>0</v>
      </c>
      <c r="G1586" s="3">
        <f t="shared" si="70"/>
        <v>1371.7710500000001</v>
      </c>
      <c r="H1586" s="3">
        <f t="shared" si="71"/>
        <v>0.21000000002095476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54162.93</v>
      </c>
      <c r="D1587" s="2">
        <v>0</v>
      </c>
      <c r="E1587" s="2">
        <v>0</v>
      </c>
      <c r="F1587" s="2">
        <v>0</v>
      </c>
      <c r="G1587" s="3">
        <f t="shared" si="70"/>
        <v>324.97757999999999</v>
      </c>
      <c r="H1587" s="3">
        <f t="shared" si="71"/>
        <v>6.9999999999708962E-2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935.84</v>
      </c>
      <c r="D1588" s="2">
        <v>0</v>
      </c>
      <c r="E1588" s="2">
        <v>0</v>
      </c>
      <c r="F1588" s="2">
        <v>0</v>
      </c>
      <c r="G1588" s="3">
        <f t="shared" si="70"/>
        <v>6.5508800000000003</v>
      </c>
      <c r="H1588" s="3">
        <f t="shared" si="71"/>
        <v>0.15999999999996817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2844</v>
      </c>
      <c r="D1594" s="2">
        <v>0</v>
      </c>
      <c r="E1594" s="2">
        <v>0</v>
      </c>
      <c r="F1594" s="2">
        <v>0</v>
      </c>
      <c r="G1594" s="3">
        <f t="shared" si="70"/>
        <v>36.972000000000001</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332602.78999999998</v>
      </c>
      <c r="D1602" s="2">
        <v>0</v>
      </c>
      <c r="E1602" s="2">
        <v>0</v>
      </c>
      <c r="F1602" s="2">
        <v>0</v>
      </c>
      <c r="G1602" s="3">
        <f t="shared" si="70"/>
        <v>6984.65859</v>
      </c>
      <c r="H1602" s="3">
        <f t="shared" si="71"/>
        <v>0.21000000002095476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329758.78999999998</v>
      </c>
      <c r="D1604" s="2">
        <v>0</v>
      </c>
      <c r="E1604" s="2">
        <v>0</v>
      </c>
      <c r="F1604" s="2">
        <v>0</v>
      </c>
      <c r="G1604" s="3">
        <f t="shared" si="70"/>
        <v>7584.4521699999996</v>
      </c>
      <c r="H1604" s="3">
        <f t="shared" si="71"/>
        <v>0.21000000002095476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274435.46999999997</v>
      </c>
      <c r="D1605" s="2">
        <v>0</v>
      </c>
      <c r="E1605" s="2">
        <v>0</v>
      </c>
      <c r="F1605" s="2">
        <v>0</v>
      </c>
      <c r="G1605" s="3">
        <f t="shared" si="70"/>
        <v>6586.4512799999993</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54298.28</v>
      </c>
      <c r="D1606" s="2">
        <v>0</v>
      </c>
      <c r="E1606" s="2">
        <v>0</v>
      </c>
      <c r="F1606" s="2">
        <v>0</v>
      </c>
      <c r="G1606" s="3">
        <f t="shared" si="70"/>
        <v>1357.4570000000001</v>
      </c>
      <c r="H1606" s="3">
        <f t="shared" si="71"/>
        <v>0.27999999999883585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1025.04</v>
      </c>
      <c r="D1607" s="2">
        <v>0</v>
      </c>
      <c r="E1607" s="2">
        <v>0</v>
      </c>
      <c r="F1607" s="2">
        <v>0</v>
      </c>
      <c r="G1607" s="3">
        <f t="shared" si="70"/>
        <v>26.651039999999998</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2844</v>
      </c>
      <c r="D1613" s="2">
        <v>0</v>
      </c>
      <c r="E1613" s="2">
        <v>0</v>
      </c>
      <c r="F1613" s="2">
        <v>0</v>
      </c>
      <c r="G1613" s="3">
        <f t="shared" si="70"/>
        <v>91.007999999999996</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23885.790000000037</v>
      </c>
      <c r="D1621" s="2">
        <v>0</v>
      </c>
      <c r="E1621" s="2">
        <v>0</v>
      </c>
      <c r="F1621" s="2">
        <v>0</v>
      </c>
      <c r="G1621" s="3">
        <f t="shared" si="70"/>
        <v>955.43160000000148</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23885.79</v>
      </c>
      <c r="D1681" s="2">
        <v>0</v>
      </c>
      <c r="E1681" s="2">
        <v>0</v>
      </c>
      <c r="F1681" s="2">
        <v>0</v>
      </c>
      <c r="G1681" s="3">
        <f t="shared" si="70"/>
        <v>2388.5790000000002</v>
      </c>
      <c r="H1681" s="3">
        <f t="shared" si="71"/>
        <v>0.20999999999912689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23885.79</v>
      </c>
      <c r="D1683" s="2">
        <v>0</v>
      </c>
      <c r="E1683" s="2">
        <v>0</v>
      </c>
      <c r="F1683" s="2">
        <v>0</v>
      </c>
      <c r="G1683" s="3">
        <f t="shared" si="70"/>
        <v>2436.3505799999998</v>
      </c>
      <c r="H1683" s="3">
        <f t="shared" si="71"/>
        <v>0.20999999999912689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27870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257396.95</v>
      </c>
      <c r="I17" s="275">
        <f>'PR-RAS'!E6</f>
        <v>311884.22000000003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254380.05000000002</v>
      </c>
      <c r="I18" s="275">
        <f>'PR-RAS'!E152</f>
        <v>326514.96000000002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4975.1800000000012</v>
      </c>
      <c r="I20" s="275">
        <f>'PR-RAS'!E650</f>
        <v>22450.26999999999</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12826.260000000009</v>
      </c>
      <c r="I22" s="275">
        <f>BILANCA!E7</f>
        <v>12360.209999999992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23153.119999999999</v>
      </c>
      <c r="I23" s="275">
        <f>BILANCA!E69</f>
        <v>5168.03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24191.599999999999</v>
      </c>
      <c r="I24" s="275">
        <f>BILANCA!E177</f>
        <v>23885.79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11787.78</v>
      </c>
      <c r="I25" s="275">
        <f>BILANCA!E251</f>
        <v>-6357.5500000000011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258353.17</v>
      </c>
      <c r="I30" s="275">
        <f>'RAS-funkcijski'!E114</f>
        <v>329358.96000000002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258353.17</v>
      </c>
      <c r="I31" s="275">
        <f>'RAS-funkcijski'!E141</f>
        <v>329358.96000000002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3310.05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24191.599999999999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23885.790000000037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23885.79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87"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257396.95</v>
      </c>
      <c r="E6" s="60">
        <f>E7+E43+E49+E82+E106+E125+E134+E140</f>
        <v>311884.22000000003</v>
      </c>
      <c r="F6" s="45">
        <f t="shared" ref="F6:F132" si="0">IF(D6&lt;&gt;0,IF(E6/D6&gt;=100,"&gt;&gt;100",E6/D6*100),"-")</f>
        <v>121.16857639533025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432</v>
      </c>
      <c r="E49" s="60">
        <f>E50+E53+E58+E61+E64+E68+E71+E74+E77</f>
        <v>518.4</v>
      </c>
      <c r="F49" s="45">
        <f t="shared" si="0"/>
        <v>120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432</v>
      </c>
      <c r="E68" s="60">
        <f t="shared" si="11"/>
        <v>518.4</v>
      </c>
      <c r="F68" s="45">
        <f t="shared" si="0"/>
        <v>120</v>
      </c>
    </row>
    <row r="69" spans="1:6" ht="12.75" customHeight="1" x14ac:dyDescent="0.2">
      <c r="A69" s="63" t="s">
        <v>141</v>
      </c>
      <c r="B69" s="64" t="s">
        <v>142</v>
      </c>
      <c r="C69" s="247" t="s">
        <v>141</v>
      </c>
      <c r="D69" s="194">
        <v>432</v>
      </c>
      <c r="E69" s="194">
        <v>518.4</v>
      </c>
      <c r="F69" s="45">
        <f t="shared" si="0"/>
        <v>120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29067.42</v>
      </c>
      <c r="E106" s="60">
        <f>E107+E112+E120+E124</f>
        <v>41423.69</v>
      </c>
      <c r="F106" s="45">
        <f t="shared" si="0"/>
        <v>142.50900148688808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29067.42</v>
      </c>
      <c r="E112" s="60">
        <f t="shared" si="20"/>
        <v>41423.69</v>
      </c>
      <c r="F112" s="45">
        <f t="shared" si="0"/>
        <v>142.50900148688808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29067.42</v>
      </c>
      <c r="E117" s="194">
        <v>41423.69</v>
      </c>
      <c r="F117" s="45">
        <f t="shared" si="0"/>
        <v>142.50900148688808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227897.53000000003</v>
      </c>
      <c r="E134" s="60">
        <f t="shared" si="25"/>
        <v>269942.13</v>
      </c>
      <c r="F134" s="45">
        <f t="shared" ref="F134:F229" si="26">IF(D134&lt;&gt;0,IF(E134/D134&gt;=100,"&gt;&gt;100",E134/D134*100),"-")</f>
        <v>118.44890552346045</v>
      </c>
    </row>
    <row r="135" spans="1:6" ht="24" x14ac:dyDescent="0.2">
      <c r="A135" s="63">
        <v>671</v>
      </c>
      <c r="B135" s="182" t="s">
        <v>273</v>
      </c>
      <c r="C135" s="247" t="s">
        <v>274</v>
      </c>
      <c r="D135" s="60">
        <f t="shared" ref="D135:E135" si="27">SUM(D136:D138)</f>
        <v>227897.53000000003</v>
      </c>
      <c r="E135" s="60">
        <f t="shared" si="27"/>
        <v>269942.13</v>
      </c>
      <c r="F135" s="45">
        <f t="shared" si="26"/>
        <v>118.44890552346045</v>
      </c>
    </row>
    <row r="136" spans="1:6" ht="12.75" customHeight="1" x14ac:dyDescent="0.2">
      <c r="A136" s="63">
        <v>6711</v>
      </c>
      <c r="B136" s="65" t="s">
        <v>275</v>
      </c>
      <c r="C136" s="247" t="s">
        <v>276</v>
      </c>
      <c r="D136" s="194">
        <v>225905.89</v>
      </c>
      <c r="E136" s="194">
        <v>268597.13</v>
      </c>
      <c r="F136" s="45">
        <f t="shared" si="26"/>
        <v>118.89779854788203</v>
      </c>
    </row>
    <row r="137" spans="1:6" ht="24" x14ac:dyDescent="0.2">
      <c r="A137" s="63">
        <v>6712</v>
      </c>
      <c r="B137" s="182" t="s">
        <v>277</v>
      </c>
      <c r="C137" s="247" t="s">
        <v>278</v>
      </c>
      <c r="D137" s="194">
        <v>1991.64</v>
      </c>
      <c r="E137" s="194">
        <v>1345</v>
      </c>
      <c r="F137" s="45">
        <f t="shared" si="26"/>
        <v>67.532284951095576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254380.05000000002</v>
      </c>
      <c r="E152" s="60">
        <f>E153+E164+E202+E221+E230+E262+E273</f>
        <v>326514.96000000002</v>
      </c>
      <c r="F152" s="45">
        <f t="shared" si="26"/>
        <v>128.35714121449382</v>
      </c>
    </row>
    <row r="153" spans="1:6" ht="12.75" customHeight="1" x14ac:dyDescent="0.2">
      <c r="A153" s="63">
        <v>31</v>
      </c>
      <c r="B153" s="64" t="s">
        <v>308</v>
      </c>
      <c r="C153" s="247" t="s">
        <v>309</v>
      </c>
      <c r="D153" s="60">
        <f t="shared" ref="D153:E153" si="30">D154+D159+D160</f>
        <v>206958.54</v>
      </c>
      <c r="E153" s="60">
        <f t="shared" si="30"/>
        <v>271416.19</v>
      </c>
      <c r="F153" s="45">
        <f t="shared" si="26"/>
        <v>131.14519942013507</v>
      </c>
    </row>
    <row r="154" spans="1:6" ht="12.75" customHeight="1" x14ac:dyDescent="0.2">
      <c r="A154" s="63">
        <v>311</v>
      </c>
      <c r="B154" s="64" t="s">
        <v>310</v>
      </c>
      <c r="C154" s="247" t="s">
        <v>311</v>
      </c>
      <c r="D154" s="60">
        <f t="shared" ref="D154:E154" si="31">SUM(D155:D158)</f>
        <v>168877.21</v>
      </c>
      <c r="E154" s="60">
        <f t="shared" si="31"/>
        <v>224735.3</v>
      </c>
      <c r="F154" s="45">
        <f t="shared" si="26"/>
        <v>133.07615633867945</v>
      </c>
    </row>
    <row r="155" spans="1:6" ht="12.75" customHeight="1" x14ac:dyDescent="0.2">
      <c r="A155" s="63">
        <v>3111</v>
      </c>
      <c r="B155" s="64" t="s">
        <v>312</v>
      </c>
      <c r="C155" s="247" t="s">
        <v>313</v>
      </c>
      <c r="D155" s="194">
        <v>168877.21</v>
      </c>
      <c r="E155" s="194">
        <v>224735.3</v>
      </c>
      <c r="F155" s="45">
        <f t="shared" si="26"/>
        <v>133.07615633867945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10216.57</v>
      </c>
      <c r="E159" s="194">
        <v>9599.66</v>
      </c>
      <c r="F159" s="45">
        <f t="shared" si="26"/>
        <v>93.961672068022821</v>
      </c>
    </row>
    <row r="160" spans="1:6" ht="12.75" customHeight="1" x14ac:dyDescent="0.2">
      <c r="A160" s="63">
        <v>313</v>
      </c>
      <c r="B160" s="65" t="s">
        <v>322</v>
      </c>
      <c r="C160" s="247" t="s">
        <v>323</v>
      </c>
      <c r="D160" s="60">
        <f t="shared" ref="D160:E160" si="32">SUM(D161:D163)</f>
        <v>27864.76</v>
      </c>
      <c r="E160" s="60">
        <f t="shared" si="32"/>
        <v>37081.230000000003</v>
      </c>
      <c r="F160" s="45">
        <f t="shared" si="26"/>
        <v>133.07572001337894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27864.76</v>
      </c>
      <c r="E162" s="194">
        <v>37081.230000000003</v>
      </c>
      <c r="F162" s="45">
        <f t="shared" si="26"/>
        <v>133.07572001337894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46566.879999999997</v>
      </c>
      <c r="E164" s="60">
        <f>E165+E170+E178+E188+E189+E194</f>
        <v>54162.929999999993</v>
      </c>
      <c r="F164" s="45">
        <f t="shared" si="26"/>
        <v>116.31212999453689</v>
      </c>
    </row>
    <row r="165" spans="1:6" ht="12.75" customHeight="1" x14ac:dyDescent="0.2">
      <c r="A165" s="63">
        <v>321</v>
      </c>
      <c r="B165" s="64" t="s">
        <v>332</v>
      </c>
      <c r="C165" s="247" t="s">
        <v>333</v>
      </c>
      <c r="D165" s="60">
        <f t="shared" ref="D165:E165" si="33">SUM(D166:D169)</f>
        <v>8317.2199999999993</v>
      </c>
      <c r="E165" s="60">
        <f t="shared" si="33"/>
        <v>9357.8700000000008</v>
      </c>
      <c r="F165" s="45">
        <f t="shared" si="26"/>
        <v>112.51199319003227</v>
      </c>
    </row>
    <row r="166" spans="1:6" ht="12.75" customHeight="1" x14ac:dyDescent="0.2">
      <c r="A166" s="63">
        <v>3211</v>
      </c>
      <c r="B166" s="64" t="s">
        <v>334</v>
      </c>
      <c r="C166" s="247" t="s">
        <v>335</v>
      </c>
      <c r="D166" s="194">
        <v>896.08</v>
      </c>
      <c r="E166" s="194"/>
      <c r="F166" s="45">
        <f t="shared" si="26"/>
        <v>0</v>
      </c>
    </row>
    <row r="167" spans="1:6" ht="12.75" customHeight="1" x14ac:dyDescent="0.2">
      <c r="A167" s="63">
        <v>3212</v>
      </c>
      <c r="B167" s="64" t="s">
        <v>336</v>
      </c>
      <c r="C167" s="247" t="s">
        <v>337</v>
      </c>
      <c r="D167" s="194">
        <v>6505.37</v>
      </c>
      <c r="E167" s="194">
        <v>8767.5</v>
      </c>
      <c r="F167" s="45">
        <f t="shared" si="26"/>
        <v>134.77327192765364</v>
      </c>
    </row>
    <row r="168" spans="1:6" ht="12.75" customHeight="1" x14ac:dyDescent="0.2">
      <c r="A168" s="63">
        <v>3213</v>
      </c>
      <c r="B168" s="64" t="s">
        <v>338</v>
      </c>
      <c r="C168" s="247" t="s">
        <v>339</v>
      </c>
      <c r="D168" s="194">
        <v>441.47</v>
      </c>
      <c r="E168" s="194">
        <v>519.37</v>
      </c>
      <c r="F168" s="45">
        <f t="shared" si="26"/>
        <v>117.64559313203615</v>
      </c>
    </row>
    <row r="169" spans="1:6" ht="12.75" customHeight="1" x14ac:dyDescent="0.2">
      <c r="A169" s="63">
        <v>3214</v>
      </c>
      <c r="B169" s="64" t="s">
        <v>340</v>
      </c>
      <c r="C169" s="247" t="s">
        <v>341</v>
      </c>
      <c r="D169" s="194">
        <v>474.3</v>
      </c>
      <c r="E169" s="194">
        <v>71</v>
      </c>
      <c r="F169" s="45">
        <f t="shared" si="26"/>
        <v>14.96942863166772</v>
      </c>
    </row>
    <row r="170" spans="1:6" ht="12.75" customHeight="1" x14ac:dyDescent="0.2">
      <c r="A170" s="63">
        <v>322</v>
      </c>
      <c r="B170" s="64" t="s">
        <v>342</v>
      </c>
      <c r="C170" s="247" t="s">
        <v>343</v>
      </c>
      <c r="D170" s="60">
        <f t="shared" ref="D170:E170" si="34">SUM(D171:D177)</f>
        <v>28788.869999999995</v>
      </c>
      <c r="E170" s="60">
        <f t="shared" si="34"/>
        <v>31378.5</v>
      </c>
      <c r="F170" s="45">
        <f t="shared" si="26"/>
        <v>108.99524712154387</v>
      </c>
    </row>
    <row r="171" spans="1:6" ht="12.75" customHeight="1" x14ac:dyDescent="0.2">
      <c r="A171" s="63">
        <v>3221</v>
      </c>
      <c r="B171" s="64" t="s">
        <v>344</v>
      </c>
      <c r="C171" s="247" t="s">
        <v>345</v>
      </c>
      <c r="D171" s="194">
        <v>2966.04</v>
      </c>
      <c r="E171" s="194">
        <v>2778.75</v>
      </c>
      <c r="F171" s="45">
        <f t="shared" si="26"/>
        <v>93.68552008738925</v>
      </c>
    </row>
    <row r="172" spans="1:6" ht="12.75" customHeight="1" x14ac:dyDescent="0.2">
      <c r="A172" s="63">
        <v>3222</v>
      </c>
      <c r="B172" s="64" t="s">
        <v>346</v>
      </c>
      <c r="C172" s="247" t="s">
        <v>347</v>
      </c>
      <c r="D172" s="194">
        <v>16357.12</v>
      </c>
      <c r="E172" s="194">
        <v>18060.099999999999</v>
      </c>
      <c r="F172" s="45">
        <f t="shared" si="26"/>
        <v>110.41124598951404</v>
      </c>
    </row>
    <row r="173" spans="1:6" ht="12.75" customHeight="1" x14ac:dyDescent="0.2">
      <c r="A173" s="63">
        <v>3223</v>
      </c>
      <c r="B173" s="65" t="s">
        <v>348</v>
      </c>
      <c r="C173" s="247" t="s">
        <v>349</v>
      </c>
      <c r="D173" s="194">
        <v>4880.33</v>
      </c>
      <c r="E173" s="194">
        <v>5750.33</v>
      </c>
      <c r="F173" s="45">
        <f t="shared" si="26"/>
        <v>117.82666336087928</v>
      </c>
    </row>
    <row r="174" spans="1:6" ht="12.75" customHeight="1" x14ac:dyDescent="0.2">
      <c r="A174" s="63">
        <v>3224</v>
      </c>
      <c r="B174" s="65" t="s">
        <v>350</v>
      </c>
      <c r="C174" s="247" t="s">
        <v>351</v>
      </c>
      <c r="D174" s="194">
        <v>1177.0999999999999</v>
      </c>
      <c r="E174" s="194">
        <v>1519.23</v>
      </c>
      <c r="F174" s="45">
        <f t="shared" si="26"/>
        <v>129.06549995752275</v>
      </c>
    </row>
    <row r="175" spans="1:6" ht="12.75" customHeight="1" x14ac:dyDescent="0.2">
      <c r="A175" s="63">
        <v>3225</v>
      </c>
      <c r="B175" s="65" t="s">
        <v>352</v>
      </c>
      <c r="C175" s="247" t="s">
        <v>353</v>
      </c>
      <c r="D175" s="194">
        <v>2643.91</v>
      </c>
      <c r="E175" s="194">
        <v>2454.7600000000002</v>
      </c>
      <c r="F175" s="45">
        <f t="shared" si="26"/>
        <v>92.845823042387991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764.37</v>
      </c>
      <c r="E177" s="194">
        <v>815.33</v>
      </c>
      <c r="F177" s="45">
        <f t="shared" si="26"/>
        <v>106.66692832005442</v>
      </c>
    </row>
    <row r="178" spans="1:6" ht="12.75" customHeight="1" x14ac:dyDescent="0.2">
      <c r="A178" s="63">
        <v>323</v>
      </c>
      <c r="B178" s="65" t="s">
        <v>358</v>
      </c>
      <c r="C178" s="247" t="s">
        <v>359</v>
      </c>
      <c r="D178" s="60">
        <f t="shared" ref="D178:E178" si="35">SUM(D179:D187)</f>
        <v>7479.8600000000006</v>
      </c>
      <c r="E178" s="60">
        <f t="shared" si="35"/>
        <v>10753.969999999998</v>
      </c>
      <c r="F178" s="45">
        <f t="shared" si="26"/>
        <v>143.77234333262919</v>
      </c>
    </row>
    <row r="179" spans="1:6" ht="12.75" customHeight="1" x14ac:dyDescent="0.2">
      <c r="A179" s="63">
        <v>3231</v>
      </c>
      <c r="B179" s="65" t="s">
        <v>360</v>
      </c>
      <c r="C179" s="247" t="s">
        <v>361</v>
      </c>
      <c r="D179" s="194">
        <v>647.70000000000005</v>
      </c>
      <c r="E179" s="194">
        <v>562.91999999999996</v>
      </c>
      <c r="F179" s="45">
        <f t="shared" si="26"/>
        <v>86.910606762389989</v>
      </c>
    </row>
    <row r="180" spans="1:6" ht="12.75" customHeight="1" x14ac:dyDescent="0.2">
      <c r="A180" s="63">
        <v>3232</v>
      </c>
      <c r="B180" s="65" t="s">
        <v>362</v>
      </c>
      <c r="C180" s="247" t="s">
        <v>363</v>
      </c>
      <c r="D180" s="194">
        <v>829.21</v>
      </c>
      <c r="E180" s="194">
        <v>1880.72</v>
      </c>
      <c r="F180" s="45">
        <f t="shared" si="26"/>
        <v>226.80864919622289</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2979.82</v>
      </c>
      <c r="E182" s="194">
        <v>3809.92</v>
      </c>
      <c r="F182" s="45">
        <f t="shared" si="26"/>
        <v>127.85738735896798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1456.47</v>
      </c>
      <c r="E184" s="194">
        <v>2829.7</v>
      </c>
      <c r="F184" s="45">
        <f t="shared" si="26"/>
        <v>194.28481190824388</v>
      </c>
    </row>
    <row r="185" spans="1:6" ht="12.75" customHeight="1" x14ac:dyDescent="0.2">
      <c r="A185" s="63">
        <v>3237</v>
      </c>
      <c r="B185" s="64" t="s">
        <v>372</v>
      </c>
      <c r="C185" s="247" t="s">
        <v>373</v>
      </c>
      <c r="D185" s="194">
        <v>881.13</v>
      </c>
      <c r="E185" s="194">
        <v>681.25</v>
      </c>
      <c r="F185" s="45">
        <f t="shared" si="26"/>
        <v>77.315492606085371</v>
      </c>
    </row>
    <row r="186" spans="1:6" ht="12.75" customHeight="1" x14ac:dyDescent="0.2">
      <c r="A186" s="63">
        <v>3238</v>
      </c>
      <c r="B186" s="64" t="s">
        <v>374</v>
      </c>
      <c r="C186" s="247" t="s">
        <v>375</v>
      </c>
      <c r="D186" s="194">
        <v>667.9</v>
      </c>
      <c r="E186" s="194">
        <v>989.46</v>
      </c>
      <c r="F186" s="45">
        <f t="shared" si="26"/>
        <v>148.14493187602935</v>
      </c>
    </row>
    <row r="187" spans="1:6" ht="12.75" customHeight="1" x14ac:dyDescent="0.2">
      <c r="A187" s="63">
        <v>3239</v>
      </c>
      <c r="B187" s="64" t="s">
        <v>376</v>
      </c>
      <c r="C187" s="247" t="s">
        <v>377</v>
      </c>
      <c r="D187" s="194">
        <v>17.63</v>
      </c>
      <c r="E187" s="194"/>
      <c r="F187" s="45">
        <f t="shared" si="26"/>
        <v>0</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1980.93</v>
      </c>
      <c r="E194" s="60">
        <f t="shared" si="36"/>
        <v>2672.5899999999997</v>
      </c>
      <c r="F194" s="45">
        <f t="shared" si="26"/>
        <v>134.91592332894143</v>
      </c>
    </row>
    <row r="195" spans="1:6" ht="12.75" customHeight="1" x14ac:dyDescent="0.2">
      <c r="A195" s="63">
        <v>3291</v>
      </c>
      <c r="B195" s="183" t="s">
        <v>392</v>
      </c>
      <c r="C195" s="247" t="s">
        <v>393</v>
      </c>
      <c r="D195" s="194">
        <v>1530.22</v>
      </c>
      <c r="E195" s="194">
        <v>2374.16</v>
      </c>
      <c r="F195" s="45">
        <f t="shared" si="26"/>
        <v>155.15154683640259</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310</v>
      </c>
      <c r="E197" s="194">
        <v>157.72</v>
      </c>
      <c r="F197" s="45">
        <f t="shared" si="26"/>
        <v>50.877419354838707</v>
      </c>
    </row>
    <row r="198" spans="1:6" ht="12.75" customHeight="1" x14ac:dyDescent="0.2">
      <c r="A198" s="63">
        <v>3294</v>
      </c>
      <c r="B198" s="64" t="s">
        <v>398</v>
      </c>
      <c r="C198" s="247" t="s">
        <v>399</v>
      </c>
      <c r="D198" s="194">
        <v>13.27</v>
      </c>
      <c r="E198" s="194">
        <v>13.27</v>
      </c>
      <c r="F198" s="45">
        <f t="shared" si="26"/>
        <v>100</v>
      </c>
    </row>
    <row r="199" spans="1:6" ht="12.75" customHeight="1" x14ac:dyDescent="0.2">
      <c r="A199" s="63">
        <v>3295</v>
      </c>
      <c r="B199" s="64" t="s">
        <v>400</v>
      </c>
      <c r="C199" s="247" t="s">
        <v>401</v>
      </c>
      <c r="D199" s="194">
        <v>127.44</v>
      </c>
      <c r="E199" s="194">
        <v>127.44</v>
      </c>
      <c r="F199" s="45">
        <f t="shared" si="26"/>
        <v>100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854.63</v>
      </c>
      <c r="E202" s="60">
        <f t="shared" si="37"/>
        <v>935.84</v>
      </c>
      <c r="F202" s="45">
        <f t="shared" si="26"/>
        <v>109.50235774545712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854.63</v>
      </c>
      <c r="E216" s="60">
        <f t="shared" si="40"/>
        <v>935.84</v>
      </c>
      <c r="F216" s="45">
        <f t="shared" si="26"/>
        <v>109.50235774545712</v>
      </c>
    </row>
    <row r="217" spans="1:6" ht="12.75" customHeight="1" x14ac:dyDescent="0.2">
      <c r="A217" s="63">
        <v>3431</v>
      </c>
      <c r="B217" s="182" t="s">
        <v>436</v>
      </c>
      <c r="C217" s="247" t="s">
        <v>437</v>
      </c>
      <c r="D217" s="194">
        <v>854.63</v>
      </c>
      <c r="E217" s="194">
        <v>935.84</v>
      </c>
      <c r="F217" s="45">
        <f t="shared" si="26"/>
        <v>109.50235774545712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254380.05000000002</v>
      </c>
      <c r="E299" s="60">
        <f>E152-E297+E298</f>
        <v>326514.96000000002</v>
      </c>
      <c r="F299" s="45">
        <f t="shared" si="68"/>
        <v>128.35714121449382</v>
      </c>
    </row>
    <row r="300" spans="1:6" ht="12.75" customHeight="1" x14ac:dyDescent="0.2">
      <c r="A300" s="63" t="s">
        <v>582</v>
      </c>
      <c r="B300" s="64" t="s">
        <v>593</v>
      </c>
      <c r="C300" s="247" t="s">
        <v>594</v>
      </c>
      <c r="D300" s="60">
        <f>IF(D6&gt;=D299,D6-D299,0)</f>
        <v>3016.8999999999942</v>
      </c>
      <c r="E300" s="60">
        <f>IF(E6&gt;=E299,E6-E299,0)</f>
        <v>0</v>
      </c>
      <c r="F300" s="45">
        <f t="shared" si="68"/>
        <v>0</v>
      </c>
    </row>
    <row r="301" spans="1:6" ht="12.75" customHeight="1" x14ac:dyDescent="0.2">
      <c r="A301" s="63" t="s">
        <v>582</v>
      </c>
      <c r="B301" s="64" t="s">
        <v>595</v>
      </c>
      <c r="C301" s="247" t="s">
        <v>596</v>
      </c>
      <c r="D301" s="60">
        <f>IF(D299&gt;=D6,D299-D6,0)</f>
        <v>0</v>
      </c>
      <c r="E301" s="60">
        <f>IF(E299&gt;=E6,E299-E6,0)</f>
        <v>14630.739999999991</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3170.66</v>
      </c>
      <c r="E303" s="194">
        <v>4127.2299999999996</v>
      </c>
      <c r="F303" s="45">
        <f t="shared" si="68"/>
        <v>130.1694284470741</v>
      </c>
    </row>
    <row r="304" spans="1:6" ht="12.75" customHeight="1" x14ac:dyDescent="0.2">
      <c r="A304" s="63">
        <v>96</v>
      </c>
      <c r="B304" s="220" t="s">
        <v>601</v>
      </c>
      <c r="C304" s="247" t="s">
        <v>602</v>
      </c>
      <c r="D304" s="194">
        <v>4014.69</v>
      </c>
      <c r="E304" s="194">
        <v>3810.15</v>
      </c>
      <c r="F304" s="45">
        <f t="shared" si="68"/>
        <v>94.905210614020007</v>
      </c>
    </row>
    <row r="305" spans="1:6" ht="12" x14ac:dyDescent="0.2">
      <c r="A305" s="63">
        <v>9661</v>
      </c>
      <c r="B305" s="220" t="s">
        <v>603</v>
      </c>
      <c r="C305" s="247" t="s">
        <v>604</v>
      </c>
      <c r="D305" s="194">
        <v>0</v>
      </c>
      <c r="E305" s="194">
        <v>3810.15</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3973.12</v>
      </c>
      <c r="E360" s="60">
        <f t="shared" si="86"/>
        <v>2844</v>
      </c>
      <c r="F360" s="45">
        <f t="shared" si="72"/>
        <v>71.581024484536087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3973.12</v>
      </c>
      <c r="E373" s="60">
        <f t="shared" si="90"/>
        <v>2844</v>
      </c>
      <c r="F373" s="45">
        <f t="shared" si="72"/>
        <v>71.581024484536087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3973.12</v>
      </c>
      <c r="E379" s="60">
        <f t="shared" si="92"/>
        <v>2844</v>
      </c>
      <c r="F379" s="45">
        <f t="shared" si="72"/>
        <v>71.581024484536087</v>
      </c>
    </row>
    <row r="380" spans="1:6" ht="12.75" customHeight="1" x14ac:dyDescent="0.2">
      <c r="A380" s="63">
        <v>4221</v>
      </c>
      <c r="B380" s="64" t="s">
        <v>648</v>
      </c>
      <c r="C380" s="247" t="s">
        <v>740</v>
      </c>
      <c r="D380" s="194">
        <v>2961.48</v>
      </c>
      <c r="E380" s="194">
        <v>900</v>
      </c>
      <c r="F380" s="45">
        <f t="shared" si="72"/>
        <v>30.390210300255276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1011.64</v>
      </c>
      <c r="E386" s="194">
        <v>1944</v>
      </c>
      <c r="F386" s="45">
        <f t="shared" si="72"/>
        <v>192.16322011782847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3973.12</v>
      </c>
      <c r="E418" s="60">
        <f t="shared" si="102"/>
        <v>2844</v>
      </c>
      <c r="F418" s="45">
        <f t="shared" si="72"/>
        <v>71.581024484536087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848.3</v>
      </c>
      <c r="E420" s="194">
        <v>848.3</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257396.95</v>
      </c>
      <c r="E422" s="60">
        <f>E6+E308</f>
        <v>311884.22000000003</v>
      </c>
      <c r="F422" s="45">
        <f t="shared" si="72"/>
        <v>121.16857639533025</v>
      </c>
    </row>
    <row r="423" spans="1:6" ht="12.75" customHeight="1" x14ac:dyDescent="0.2">
      <c r="A423" s="63" t="s">
        <v>582</v>
      </c>
      <c r="B423" s="64" t="s">
        <v>805</v>
      </c>
      <c r="C423" s="247" t="s">
        <v>806</v>
      </c>
      <c r="D423" s="60">
        <f t="shared" ref="D423:E423" si="103">D299+D360</f>
        <v>258353.17</v>
      </c>
      <c r="E423" s="60">
        <f t="shared" si="103"/>
        <v>329358.96000000002</v>
      </c>
      <c r="F423" s="45">
        <f t="shared" si="72"/>
        <v>127.48400184135538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956.22000000000116</v>
      </c>
      <c r="E425" s="60">
        <f t="shared" si="105"/>
        <v>17474.739999999991</v>
      </c>
      <c r="F425" s="45">
        <f t="shared" si="72"/>
        <v>1827.4811235908021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4018.96</v>
      </c>
      <c r="E427" s="60">
        <f t="shared" si="107"/>
        <v>4975.53</v>
      </c>
      <c r="F427" s="45">
        <f t="shared" si="72"/>
        <v>123.80143121603598</v>
      </c>
    </row>
    <row r="428" spans="1:6" ht="24" x14ac:dyDescent="0.2">
      <c r="A428" s="249" t="s">
        <v>816</v>
      </c>
      <c r="B428" s="243" t="s">
        <v>817</v>
      </c>
      <c r="C428" s="250" t="s">
        <v>818</v>
      </c>
      <c r="D428" s="81">
        <f t="shared" ref="D428:E428" si="108">D304+D421</f>
        <v>4014.69</v>
      </c>
      <c r="E428" s="81">
        <f t="shared" si="108"/>
        <v>3810.15</v>
      </c>
      <c r="F428" s="61">
        <f t="shared" si="72"/>
        <v>94.905210614020007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257396.95</v>
      </c>
      <c r="E643" s="60">
        <f>E422+E430</f>
        <v>311884.22000000003</v>
      </c>
      <c r="F643" s="45">
        <f t="shared" si="109"/>
        <v>121.16857639533025</v>
      </c>
    </row>
    <row r="644" spans="1:6" ht="12.75" customHeight="1" x14ac:dyDescent="0.2">
      <c r="A644" s="63" t="s">
        <v>582</v>
      </c>
      <c r="B644" s="64" t="s">
        <v>1238</v>
      </c>
      <c r="C644" s="247" t="s">
        <v>1239</v>
      </c>
      <c r="D644" s="60">
        <f>D423+D535</f>
        <v>258353.17</v>
      </c>
      <c r="E644" s="60">
        <f>E423+E535</f>
        <v>329358.96000000002</v>
      </c>
      <c r="F644" s="45">
        <f t="shared" si="109"/>
        <v>127.48400184135538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956.22000000000116</v>
      </c>
      <c r="E646" s="60">
        <f t="shared" si="164"/>
        <v>17474.739999999991</v>
      </c>
      <c r="F646" s="45">
        <f t="shared" si="109"/>
        <v>1827.4811235908021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4018.96</v>
      </c>
      <c r="E648" s="60">
        <f>IF(E427-E426+E642-E641&gt;=0,E427-E426+E642-E641,0)</f>
        <v>4975.53</v>
      </c>
      <c r="F648" s="45">
        <f t="shared" si="109"/>
        <v>123.80143121603598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4975.1800000000012</v>
      </c>
      <c r="E650" s="60">
        <f t="shared" si="166"/>
        <v>22450.26999999999</v>
      </c>
      <c r="F650" s="45">
        <f t="shared" si="109"/>
        <v>451.24538207662806</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12147.87</v>
      </c>
      <c r="E653" s="194">
        <v>17723.43</v>
      </c>
      <c r="F653" s="45">
        <f t="shared" ref="F653:F740" si="167">IF(D653&lt;&gt;0,IF(E653/D653&gt;=100,"&gt;&gt;100",E653/D653*100),"-")</f>
        <v>145.89742893198562</v>
      </c>
    </row>
    <row r="654" spans="1:6" ht="12.75" customHeight="1" x14ac:dyDescent="0.2">
      <c r="A654" s="63" t="s">
        <v>1257</v>
      </c>
      <c r="B654" s="64" t="s">
        <v>1258</v>
      </c>
      <c r="C654" s="247" t="s">
        <v>1257</v>
      </c>
      <c r="D654" s="194">
        <v>246196.75</v>
      </c>
      <c r="E654" s="194">
        <v>293811.02</v>
      </c>
      <c r="F654" s="45">
        <f t="shared" si="167"/>
        <v>119.33992629878341</v>
      </c>
    </row>
    <row r="655" spans="1:6" ht="12.75" customHeight="1" x14ac:dyDescent="0.2">
      <c r="A655" s="63" t="s">
        <v>1259</v>
      </c>
      <c r="B655" s="64" t="s">
        <v>1260</v>
      </c>
      <c r="C655" s="247" t="s">
        <v>1259</v>
      </c>
      <c r="D655" s="194">
        <v>240621.19</v>
      </c>
      <c r="E655" s="194">
        <v>311534.45</v>
      </c>
      <c r="F655" s="45">
        <f t="shared" si="167"/>
        <v>129.47091234982256</v>
      </c>
    </row>
    <row r="656" spans="1:6" ht="24" x14ac:dyDescent="0.2">
      <c r="A656" s="63">
        <v>11</v>
      </c>
      <c r="B656" s="64" t="s">
        <v>1261</v>
      </c>
      <c r="C656" s="247" t="s">
        <v>1262</v>
      </c>
      <c r="D656" s="60">
        <f t="shared" ref="D656:E656" si="168">+D653+D654-D655</f>
        <v>17723.429999999993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v>
      </c>
      <c r="E658" s="253">
        <v>14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v>
      </c>
      <c r="E660" s="253">
        <v>9</v>
      </c>
      <c r="F660" s="45">
        <f t="shared" si="167"/>
        <v>81.818181818181827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432</v>
      </c>
      <c r="E683" s="192">
        <v>518.4</v>
      </c>
      <c r="F683" s="71">
        <f t="shared" si="167"/>
        <v>120</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29067.42</v>
      </c>
      <c r="E724" s="192">
        <v>41423.69</v>
      </c>
      <c r="F724" s="71">
        <f t="shared" si="167"/>
        <v>142.50900148688808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800</v>
      </c>
      <c r="E733" s="192">
        <v>40</v>
      </c>
      <c r="F733" s="71">
        <f t="shared" si="167"/>
        <v>5</v>
      </c>
    </row>
    <row r="734" spans="1:6" ht="12.75" customHeight="1" x14ac:dyDescent="0.2">
      <c r="A734" s="70">
        <v>32121</v>
      </c>
      <c r="B734" s="65" t="s">
        <v>1398</v>
      </c>
      <c r="C734" s="278" t="s">
        <v>1399</v>
      </c>
      <c r="D734" s="192">
        <v>6505.37</v>
      </c>
      <c r="E734" s="192">
        <v>8767.5</v>
      </c>
      <c r="F734" s="71">
        <f t="shared" si="167"/>
        <v>134.77327192765364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331.51</v>
      </c>
      <c r="E736" s="194">
        <v>284.7</v>
      </c>
      <c r="F736" s="45">
        <f t="shared" si="167"/>
        <v>85.879762299779799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1530.22</v>
      </c>
      <c r="E741" s="192">
        <v>2374.16</v>
      </c>
      <c r="F741" s="71">
        <f t="shared" ref="F741:F1006" si="169">IF(D741&lt;&gt;0,IF(E741/D741&gt;=100,"&gt;&gt;100",E741/D741*100),"-")</f>
        <v>155.15154683640259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E385" sqref="E3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35979.380000000005</v>
      </c>
      <c r="E6" s="180">
        <f t="shared" si="0"/>
        <v>17528.239999999991</v>
      </c>
      <c r="F6" s="181">
        <f t="shared" ref="F6:F298" si="1">IF(D6&gt;0,IF(E6/D6&gt;=100,"&gt;&gt;100",E6/D6*100),"-")</f>
        <v>48.717459833938186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12826.260000000009</v>
      </c>
      <c r="E7" s="79">
        <f t="shared" si="2"/>
        <v>12360.209999999992</v>
      </c>
      <c r="F7" s="71">
        <f t="shared" si="1"/>
        <v>96.366438852790935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12826.260000000009</v>
      </c>
      <c r="E12" s="79">
        <f t="shared" si="3"/>
        <v>12360.209999999992</v>
      </c>
      <c r="F12" s="71">
        <f t="shared" si="1"/>
        <v>96.366438852790935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12680.400000000009</v>
      </c>
      <c r="E19" s="79">
        <f t="shared" si="5"/>
        <v>12214.349999999991</v>
      </c>
      <c r="F19" s="71">
        <f t="shared" si="1"/>
        <v>96.324642755748897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47749.81</v>
      </c>
      <c r="E20" s="192">
        <v>48019.38</v>
      </c>
      <c r="F20" s="71">
        <f t="shared" si="1"/>
        <v>100.56454674898183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14207.62</v>
      </c>
      <c r="E22" s="192">
        <v>14207.62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17195.669999999998</v>
      </c>
      <c r="E26" s="192">
        <v>18912.98</v>
      </c>
      <c r="F26" s="71">
        <f t="shared" si="1"/>
        <v>109.9868746027343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66472.7</v>
      </c>
      <c r="E28" s="192">
        <v>68925.63</v>
      </c>
      <c r="F28" s="71">
        <f t="shared" si="1"/>
        <v>103.69013143741719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145.86000000000001</v>
      </c>
      <c r="E45" s="79">
        <f t="shared" si="9"/>
        <v>145.86000000000001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145.86000000000001</v>
      </c>
      <c r="E47" s="192">
        <v>145.86000000000001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12722.52</v>
      </c>
      <c r="E54" s="192">
        <v>14998.44</v>
      </c>
      <c r="F54" s="71">
        <f t="shared" si="1"/>
        <v>117.88890880108657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12722.52</v>
      </c>
      <c r="E55" s="192">
        <v>14998.44</v>
      </c>
      <c r="F55" s="71">
        <f t="shared" si="1"/>
        <v>117.88890880108657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23153.119999999999</v>
      </c>
      <c r="E69" s="79">
        <f>E70+E82+E88+E119+E135+E147+E165+E171</f>
        <v>5168.03</v>
      </c>
      <c r="F69" s="71">
        <f t="shared" si="1"/>
        <v>22.321095385848647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17723.43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17723.43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17723.43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1415</v>
      </c>
      <c r="E82" s="79">
        <f>SUM(E83:E85)-E86+E87</f>
        <v>1357.8799999999999</v>
      </c>
      <c r="F82" s="71">
        <f t="shared" si="1"/>
        <v>95.96325088339222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11.38</v>
      </c>
      <c r="E84" s="192">
        <v>0.3</v>
      </c>
      <c r="F84" s="71">
        <f t="shared" si="1"/>
        <v>2.6362038664323371</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1403.62</v>
      </c>
      <c r="E87" s="192">
        <v>1357.58</v>
      </c>
      <c r="F87" s="71">
        <f t="shared" si="1"/>
        <v>96.719909947136699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4014.69</v>
      </c>
      <c r="E147" s="79">
        <f t="shared" si="24"/>
        <v>3810.15</v>
      </c>
      <c r="F147" s="71">
        <f t="shared" si="1"/>
        <v>94.905210614020007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4014.69</v>
      </c>
      <c r="E160" s="192">
        <v>3810.15</v>
      </c>
      <c r="F160" s="71">
        <f t="shared" si="1"/>
        <v>94.905210614020007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35979.379999999997</v>
      </c>
      <c r="E176" s="79">
        <f>E177+E251</f>
        <v>17528.239999999998</v>
      </c>
      <c r="F176" s="71">
        <f t="shared" si="1"/>
        <v>48.717459833938214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24191.599999999999</v>
      </c>
      <c r="E177" s="79">
        <f>E178+E197+E203+E219+E247+E248</f>
        <v>23885.79</v>
      </c>
      <c r="F177" s="71">
        <f t="shared" si="1"/>
        <v>98.735883529820285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24191.599999999999</v>
      </c>
      <c r="E178" s="79">
        <f>SUM(E179:E181)+E185+E186+SUM(E194:E196)</f>
        <v>23885.79</v>
      </c>
      <c r="F178" s="71">
        <f t="shared" si="1"/>
        <v>98.735883529820285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21985.19</v>
      </c>
      <c r="E179" s="192">
        <v>21903.93</v>
      </c>
      <c r="F179" s="71">
        <f t="shared" si="1"/>
        <v>99.630387547253406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2117.21</v>
      </c>
      <c r="E180" s="192">
        <v>1981.86</v>
      </c>
      <c r="F180" s="71">
        <f t="shared" si="1"/>
        <v>93.607152809593757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89.2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89.2</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11787.78</v>
      </c>
      <c r="E251" s="79">
        <f>+E252+E255-E264+E274+E291</f>
        <v>-6357.5500000000011</v>
      </c>
      <c r="F251" s="71">
        <f t="shared" si="1"/>
        <v>-53.933395431540134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12748.27</v>
      </c>
      <c r="E252" s="79">
        <f>E253-E254</f>
        <v>12282.57</v>
      </c>
      <c r="F252" s="71">
        <f t="shared" si="1"/>
        <v>96.346955312367868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12825.91</v>
      </c>
      <c r="E253" s="192">
        <v>12360.21</v>
      </c>
      <c r="F253" s="71">
        <f t="shared" si="1"/>
        <v>96.369068549522012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77.64</v>
      </c>
      <c r="E254" s="192">
        <v>77.64</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-4975.18</v>
      </c>
      <c r="E255" s="79">
        <f>E256-E260</f>
        <v>-22450.27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4975.18</v>
      </c>
      <c r="E260" s="79">
        <f>SUM(E261:E263)</f>
        <v>22450.27</v>
      </c>
      <c r="F260" s="71">
        <f t="shared" si="1"/>
        <v>451.2453820766284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4126.88</v>
      </c>
      <c r="E261" s="192">
        <v>20102.97</v>
      </c>
      <c r="F261" s="71">
        <f t="shared" si="1"/>
        <v>487.12271740394681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848.3</v>
      </c>
      <c r="E262" s="192">
        <v>2347.3000000000002</v>
      </c>
      <c r="F262" s="71">
        <f t="shared" si="1"/>
        <v>276.70635388423909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4014.69</v>
      </c>
      <c r="E274" s="79">
        <f>SUM(E275:E277)+SUM(E286:E290)</f>
        <v>3810.15</v>
      </c>
      <c r="F274" s="71">
        <f t="shared" si="1"/>
        <v>94.905210614020007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4014.69</v>
      </c>
      <c r="E287" s="192">
        <v>3810.15</v>
      </c>
      <c r="F287" s="71">
        <f t="shared" si="39"/>
        <v>94.905210614020007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4014.69</v>
      </c>
      <c r="E303" s="192">
        <v>3810.15</v>
      </c>
      <c r="F303" s="71">
        <f t="shared" si="43"/>
        <v>94.905210614020007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1403.62</v>
      </c>
      <c r="E308" s="192">
        <v>1357.58</v>
      </c>
      <c r="F308" s="71">
        <f t="shared" si="43"/>
        <v>96.719909947136699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24191.599999999999</v>
      </c>
      <c r="E337" s="192">
        <v>23885.79</v>
      </c>
      <c r="F337" s="71">
        <f t="shared" si="43"/>
        <v>98.735883529820285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0.01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0.36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258353.17</v>
      </c>
      <c r="E114" s="60">
        <f t="shared" si="22"/>
        <v>329358.96000000002</v>
      </c>
      <c r="F114" s="45">
        <f t="shared" si="1"/>
        <v>127.48400184135538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258353.17</v>
      </c>
      <c r="E115" s="60">
        <f t="shared" si="23"/>
        <v>329358.96000000002</v>
      </c>
      <c r="F115" s="45">
        <f t="shared" si="1"/>
        <v>127.48400184135538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258353.17</v>
      </c>
      <c r="E116" s="194">
        <v>329358.96000000002</v>
      </c>
      <c r="F116" s="45">
        <f t="shared" si="1"/>
        <v>127.48400184135538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258353.17</v>
      </c>
      <c r="E141" s="81">
        <f t="shared" si="28"/>
        <v>329358.96000000002</v>
      </c>
      <c r="F141" s="61">
        <f t="shared" si="1"/>
        <v>127.48400184135538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3310.05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3310.05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3310.05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f>100.84+165.99+2023.74+222.45+36.8+760.23</f>
        <v>3310.05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24191.599999999999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332296.98000000004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329452.98000000004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274354.21000000002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54162.93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935.84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2844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332602.78999999998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329758.78999999998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274435.46999999997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54298.28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1025.04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2844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23885.790000000037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23885.79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23885.79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27870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2026-01-26T12:01:35Z</cp:lastPrinted>
  <dcterms:created xsi:type="dcterms:W3CDTF">2022-04-01T05:14:30Z</dcterms:created>
  <dcterms:modified xsi:type="dcterms:W3CDTF">2026-01-29T08:16:01Z</dcterms:modified>
</cp:coreProperties>
</file>