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
    </mc:Choice>
  </mc:AlternateContent>
  <xr:revisionPtr revIDLastSave="0" documentId="8_{77FC1AFA-F320-4259-909B-9CCED96E957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E328" i="9" s="1"/>
  <c r="B328" i="9" s="1"/>
  <c r="G328" i="9"/>
  <c r="F328" i="9"/>
  <c r="H327" i="9"/>
  <c r="G327" i="9"/>
  <c r="E327" i="9" s="1"/>
  <c r="B327" i="9" s="1"/>
  <c r="F327" i="9"/>
  <c r="H326" i="9"/>
  <c r="G326" i="9"/>
  <c r="F326" i="9"/>
  <c r="H325" i="9"/>
  <c r="G325" i="9"/>
  <c r="F325" i="9"/>
  <c r="E325" i="9"/>
  <c r="B325" i="9" s="1"/>
  <c r="H324" i="9"/>
  <c r="G324" i="9"/>
  <c r="F324" i="9"/>
  <c r="E324" i="9"/>
  <c r="B324" i="9" s="1"/>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G318" i="9"/>
  <c r="E318" i="9" s="1"/>
  <c r="B318" i="9" s="1"/>
  <c r="F318" i="9"/>
  <c r="H317" i="9"/>
  <c r="G317" i="9"/>
  <c r="F317" i="9"/>
  <c r="E317" i="9"/>
  <c r="B317" i="9" s="1"/>
  <c r="F316" i="9"/>
  <c r="F315" i="9"/>
  <c r="F314" i="9"/>
  <c r="B314" i="9"/>
  <c r="H313" i="9"/>
  <c r="G313" i="9"/>
  <c r="F313" i="9"/>
  <c r="E313" i="9"/>
  <c r="B313" i="9" s="1"/>
  <c r="H312" i="9"/>
  <c r="G312" i="9"/>
  <c r="F312" i="9"/>
  <c r="H311" i="9"/>
  <c r="G311" i="9"/>
  <c r="F311" i="9"/>
  <c r="F310" i="9"/>
  <c r="F309" i="9"/>
  <c r="F308" i="9"/>
  <c r="H307" i="9"/>
  <c r="G307" i="9"/>
  <c r="E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H294" i="9"/>
  <c r="E294" i="9" s="1"/>
  <c r="B294" i="9" s="1"/>
  <c r="F294" i="9"/>
  <c r="E293" i="9"/>
  <c r="M292" i="9"/>
  <c r="L292" i="9"/>
  <c r="F292" i="9" s="1"/>
  <c r="E292" i="9"/>
  <c r="B292" i="9" s="1"/>
  <c r="M291" i="9"/>
  <c r="L291" i="9"/>
  <c r="F291" i="9"/>
  <c r="E291" i="9"/>
  <c r="B291" i="9" s="1"/>
  <c r="M290" i="9"/>
  <c r="L290" i="9"/>
  <c r="F290" i="9" s="1"/>
  <c r="E290" i="9"/>
  <c r="B290" i="9" s="1"/>
  <c r="M289" i="9"/>
  <c r="L289" i="9"/>
  <c r="E289" i="9"/>
  <c r="M288" i="9"/>
  <c r="L288" i="9"/>
  <c r="F288" i="9" s="1"/>
  <c r="E288" i="9"/>
  <c r="M287" i="9"/>
  <c r="L287" i="9"/>
  <c r="F287" i="9"/>
  <c r="E287" i="9"/>
  <c r="M286" i="9"/>
  <c r="L286" i="9"/>
  <c r="F286" i="9" s="1"/>
  <c r="E286" i="9"/>
  <c r="M285" i="9"/>
  <c r="L285" i="9"/>
  <c r="F285" i="9" s="1"/>
  <c r="E285" i="9"/>
  <c r="B285" i="9"/>
  <c r="M284" i="9"/>
  <c r="L284" i="9"/>
  <c r="F284" i="9" s="1"/>
  <c r="E284" i="9"/>
  <c r="B284" i="9" s="1"/>
  <c r="M283" i="9"/>
  <c r="L283" i="9"/>
  <c r="F283" i="9"/>
  <c r="E283" i="9"/>
  <c r="B283" i="9" s="1"/>
  <c r="M282" i="9"/>
  <c r="L282" i="9"/>
  <c r="F282" i="9" s="1"/>
  <c r="E282" i="9"/>
  <c r="B282" i="9" s="1"/>
  <c r="M281" i="9"/>
  <c r="L281" i="9"/>
  <c r="E281" i="9"/>
  <c r="M280" i="9"/>
  <c r="L280" i="9"/>
  <c r="F280" i="9" s="1"/>
  <c r="E280" i="9"/>
  <c r="M279" i="9"/>
  <c r="L279" i="9"/>
  <c r="F279" i="9"/>
  <c r="E279" i="9"/>
  <c r="M278" i="9"/>
  <c r="L278" i="9"/>
  <c r="F278" i="9" s="1"/>
  <c r="E278" i="9"/>
  <c r="B278" i="9" s="1"/>
  <c r="M277" i="9"/>
  <c r="L277" i="9"/>
  <c r="F277" i="9" s="1"/>
  <c r="E277" i="9"/>
  <c r="B277" i="9"/>
  <c r="M276" i="9"/>
  <c r="L276" i="9"/>
  <c r="F276" i="9" s="1"/>
  <c r="E276" i="9"/>
  <c r="B276" i="9" s="1"/>
  <c r="M275" i="9"/>
  <c r="L275" i="9"/>
  <c r="F275" i="9"/>
  <c r="E275" i="9"/>
  <c r="B275" i="9" s="1"/>
  <c r="M274" i="9"/>
  <c r="L274" i="9"/>
  <c r="F274" i="9" s="1"/>
  <c r="E274" i="9"/>
  <c r="B274" i="9" s="1"/>
  <c r="M273" i="9"/>
  <c r="L273" i="9"/>
  <c r="F273" i="9" s="1"/>
  <c r="B273" i="9" s="1"/>
  <c r="E273" i="9"/>
  <c r="M272" i="9"/>
  <c r="L272" i="9"/>
  <c r="F272" i="9" s="1"/>
  <c r="E272" i="9"/>
  <c r="M271" i="9"/>
  <c r="L271" i="9"/>
  <c r="F271" i="9"/>
  <c r="E271" i="9"/>
  <c r="M270" i="9"/>
  <c r="L270" i="9"/>
  <c r="F270" i="9" s="1"/>
  <c r="B270" i="9" s="1"/>
  <c r="E270" i="9"/>
  <c r="M269" i="9"/>
  <c r="L269" i="9"/>
  <c r="F269" i="9" s="1"/>
  <c r="E269" i="9"/>
  <c r="B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c r="E263" i="9"/>
  <c r="M262" i="9"/>
  <c r="L262" i="9"/>
  <c r="F262" i="9" s="1"/>
  <c r="B262" i="9" s="1"/>
  <c r="E262" i="9"/>
  <c r="M261" i="9"/>
  <c r="L261" i="9"/>
  <c r="E261" i="9"/>
  <c r="M260" i="9"/>
  <c r="F260" i="9" s="1"/>
  <c r="L260" i="9"/>
  <c r="E260" i="9"/>
  <c r="B260" i="9" s="1"/>
  <c r="M259" i="9"/>
  <c r="L259" i="9"/>
  <c r="F259" i="9"/>
  <c r="E259" i="9"/>
  <c r="B259" i="9" s="1"/>
  <c r="M258" i="9"/>
  <c r="L258" i="9"/>
  <c r="F258" i="9" s="1"/>
  <c r="B258" i="9" s="1"/>
  <c r="E258" i="9"/>
  <c r="M257" i="9"/>
  <c r="L257" i="9"/>
  <c r="E257" i="9"/>
  <c r="M256" i="9"/>
  <c r="F256" i="9" s="1"/>
  <c r="L256" i="9"/>
  <c r="E256" i="9"/>
  <c r="M255" i="9"/>
  <c r="L255" i="9"/>
  <c r="F255" i="9"/>
  <c r="E255" i="9"/>
  <c r="M254" i="9"/>
  <c r="L254" i="9"/>
  <c r="F254" i="9" s="1"/>
  <c r="B254" i="9" s="1"/>
  <c r="E254" i="9"/>
  <c r="M253" i="9"/>
  <c r="L253" i="9"/>
  <c r="E253" i="9"/>
  <c r="M252" i="9"/>
  <c r="L252" i="9"/>
  <c r="F252" i="9"/>
  <c r="E252" i="9"/>
  <c r="B252" i="9" s="1"/>
  <c r="M251" i="9"/>
  <c r="L251" i="9"/>
  <c r="F251" i="9"/>
  <c r="E251" i="9"/>
  <c r="M250" i="9"/>
  <c r="L250" i="9"/>
  <c r="F250" i="9" s="1"/>
  <c r="B250" i="9" s="1"/>
  <c r="E250" i="9"/>
  <c r="M249" i="9"/>
  <c r="L249" i="9"/>
  <c r="E249" i="9"/>
  <c r="M248" i="9"/>
  <c r="L248" i="9"/>
  <c r="F248" i="9"/>
  <c r="E248" i="9"/>
  <c r="B248" i="9" s="1"/>
  <c r="M247" i="9"/>
  <c r="L247" i="9"/>
  <c r="F247" i="9"/>
  <c r="E247" i="9"/>
  <c r="B247" i="9" s="1"/>
  <c r="M246" i="9"/>
  <c r="L246" i="9"/>
  <c r="F246" i="9" s="1"/>
  <c r="B246" i="9" s="1"/>
  <c r="E246" i="9"/>
  <c r="M245" i="9"/>
  <c r="L245" i="9"/>
  <c r="E245" i="9"/>
  <c r="M244" i="9"/>
  <c r="F244" i="9" s="1"/>
  <c r="L244" i="9"/>
  <c r="E244" i="9"/>
  <c r="M243" i="9"/>
  <c r="L243" i="9"/>
  <c r="F243" i="9"/>
  <c r="E243" i="9"/>
  <c r="M242" i="9"/>
  <c r="L242" i="9"/>
  <c r="F242" i="9" s="1"/>
  <c r="B242" i="9" s="1"/>
  <c r="E242" i="9"/>
  <c r="M241" i="9"/>
  <c r="L241" i="9"/>
  <c r="E241" i="9"/>
  <c r="M240" i="9"/>
  <c r="F240" i="9" s="1"/>
  <c r="L240" i="9"/>
  <c r="E240" i="9"/>
  <c r="B240" i="9" s="1"/>
  <c r="M239" i="9"/>
  <c r="F239" i="9" s="1"/>
  <c r="L239" i="9"/>
  <c r="E239" i="9"/>
  <c r="M238" i="9"/>
  <c r="L238" i="9"/>
  <c r="E238" i="9"/>
  <c r="M237" i="9"/>
  <c r="L237" i="9"/>
  <c r="E237" i="9"/>
  <c r="M236" i="9"/>
  <c r="L236" i="9"/>
  <c r="E236" i="9"/>
  <c r="M235" i="9"/>
  <c r="L235" i="9"/>
  <c r="F235" i="9"/>
  <c r="E235" i="9"/>
  <c r="M234" i="9"/>
  <c r="L234" i="9"/>
  <c r="F234" i="9" s="1"/>
  <c r="B234" i="9" s="1"/>
  <c r="E234" i="9"/>
  <c r="M233" i="9"/>
  <c r="L233" i="9"/>
  <c r="E233" i="9"/>
  <c r="M232" i="9"/>
  <c r="F232" i="9" s="1"/>
  <c r="L232" i="9"/>
  <c r="E232" i="9"/>
  <c r="B232" i="9" s="1"/>
  <c r="M231" i="9"/>
  <c r="L231" i="9"/>
  <c r="F231" i="9"/>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G207" i="9"/>
  <c r="E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G188" i="9"/>
  <c r="E188" i="9" s="1"/>
  <c r="B188" i="9" s="1"/>
  <c r="F188" i="9"/>
  <c r="G187" i="9"/>
  <c r="E187" i="9" s="1"/>
  <c r="B187" i="9" s="1"/>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B165" i="9" s="1"/>
  <c r="F165" i="9"/>
  <c r="H164" i="9"/>
  <c r="G164" i="9"/>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G159" i="9"/>
  <c r="F159" i="9"/>
  <c r="B159" i="9"/>
  <c r="H158" i="9"/>
  <c r="G158" i="9"/>
  <c r="F158" i="9"/>
  <c r="E158" i="9"/>
  <c r="B158" i="9" s="1"/>
  <c r="H157" i="9"/>
  <c r="G157" i="9"/>
  <c r="E157" i="9" s="1"/>
  <c r="B157" i="9" s="1"/>
  <c r="F157" i="9"/>
  <c r="H156"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B149" i="9" s="1"/>
  <c r="F149" i="9"/>
  <c r="H148" i="9"/>
  <c r="G148" i="9"/>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B141" i="9" s="1"/>
  <c r="F141" i="9"/>
  <c r="H140" i="9"/>
  <c r="G140" i="9"/>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B133" i="9" s="1"/>
  <c r="F133" i="9"/>
  <c r="H132" i="9"/>
  <c r="G132" i="9"/>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B125" i="9" s="1"/>
  <c r="F125" i="9"/>
  <c r="H124" i="9"/>
  <c r="G124" i="9"/>
  <c r="F124" i="9"/>
  <c r="H123" i="9"/>
  <c r="E123" i="9" s="1"/>
  <c r="B123" i="9" s="1"/>
  <c r="G123" i="9"/>
  <c r="F123" i="9"/>
  <c r="H122" i="9"/>
  <c r="E122" i="9" s="1"/>
  <c r="G122" i="9"/>
  <c r="F122" i="9"/>
  <c r="B122" i="9"/>
  <c r="H121" i="9"/>
  <c r="G121" i="9"/>
  <c r="F121" i="9"/>
  <c r="E121" i="9"/>
  <c r="B121" i="9" s="1"/>
  <c r="H120" i="9"/>
  <c r="G120" i="9"/>
  <c r="F120" i="9"/>
  <c r="H119" i="9"/>
  <c r="G119" i="9"/>
  <c r="F119" i="9"/>
  <c r="E119" i="9"/>
  <c r="B119" i="9" s="1"/>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B102" i="9" s="1"/>
  <c r="F102" i="9"/>
  <c r="H101" i="9"/>
  <c r="G101" i="9"/>
  <c r="F101" i="9"/>
  <c r="H100" i="9"/>
  <c r="E100" i="9" s="1"/>
  <c r="B100" i="9" s="1"/>
  <c r="G100" i="9"/>
  <c r="F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B94" i="9" s="1"/>
  <c r="F94" i="9"/>
  <c r="H93" i="9"/>
  <c r="G93" i="9"/>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B86" i="9" s="1"/>
  <c r="F86" i="9"/>
  <c r="H85" i="9"/>
  <c r="G85" i="9"/>
  <c r="F85" i="9"/>
  <c r="H84" i="9"/>
  <c r="E84" i="9" s="1"/>
  <c r="B84" i="9" s="1"/>
  <c r="G84" i="9"/>
  <c r="F84" i="9"/>
  <c r="H83" i="9"/>
  <c r="G83" i="9"/>
  <c r="F83" i="9"/>
  <c r="E83" i="9"/>
  <c r="B83" i="9" s="1"/>
  <c r="H82" i="9"/>
  <c r="G82" i="9"/>
  <c r="E82" i="9" s="1"/>
  <c r="B82" i="9" s="1"/>
  <c r="F82" i="9"/>
  <c r="H81" i="9"/>
  <c r="G81" i="9"/>
  <c r="E81" i="9" s="1"/>
  <c r="B81" i="9" s="1"/>
  <c r="F81" i="9"/>
  <c r="H80" i="9"/>
  <c r="E80" i="9" s="1"/>
  <c r="G80" i="9"/>
  <c r="F80" i="9"/>
  <c r="B80" i="9"/>
  <c r="H79" i="9"/>
  <c r="G79" i="9"/>
  <c r="F79" i="9"/>
  <c r="E79" i="9"/>
  <c r="B79" i="9" s="1"/>
  <c r="H78" i="9"/>
  <c r="G78" i="9"/>
  <c r="E78" i="9" s="1"/>
  <c r="B78" i="9" s="1"/>
  <c r="F78" i="9"/>
  <c r="H77" i="9"/>
  <c r="G77" i="9"/>
  <c r="F77" i="9"/>
  <c r="H76" i="9"/>
  <c r="E76" i="9" s="1"/>
  <c r="B76" i="9" s="1"/>
  <c r="G76" i="9"/>
  <c r="F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B70" i="9" s="1"/>
  <c r="F70" i="9"/>
  <c r="H69" i="9"/>
  <c r="G69" i="9"/>
  <c r="F69" i="9"/>
  <c r="H68" i="9"/>
  <c r="E68" i="9" s="1"/>
  <c r="B68" i="9" s="1"/>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B62" i="9" s="1"/>
  <c r="F62" i="9"/>
  <c r="H61" i="9"/>
  <c r="G61" i="9"/>
  <c r="F61" i="9"/>
  <c r="H60" i="9"/>
  <c r="E60" i="9" s="1"/>
  <c r="B60" i="9" s="1"/>
  <c r="G60" i="9"/>
  <c r="F60" i="9"/>
  <c r="H59" i="9"/>
  <c r="G59" i="9"/>
  <c r="F59" i="9"/>
  <c r="E59" i="9"/>
  <c r="B59" i="9" s="1"/>
  <c r="H58" i="9"/>
  <c r="G58" i="9"/>
  <c r="E58" i="9" s="1"/>
  <c r="B58" i="9" s="1"/>
  <c r="F58" i="9"/>
  <c r="H57" i="9"/>
  <c r="G57" i="9"/>
  <c r="F57" i="9"/>
  <c r="H56" i="9"/>
  <c r="E56" i="9" s="1"/>
  <c r="G56" i="9"/>
  <c r="F56" i="9"/>
  <c r="B56" i="9"/>
  <c r="H55" i="9"/>
  <c r="G55" i="9"/>
  <c r="F55" i="9"/>
  <c r="E55" i="9"/>
  <c r="B55" i="9" s="1"/>
  <c r="H54" i="9"/>
  <c r="G54" i="9"/>
  <c r="E54" i="9" s="1"/>
  <c r="B54" i="9" s="1"/>
  <c r="F54" i="9"/>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F46" i="9"/>
  <c r="H45" i="9"/>
  <c r="G45" i="9"/>
  <c r="F45" i="9"/>
  <c r="H44" i="9"/>
  <c r="E44" i="9" s="1"/>
  <c r="B44" i="9" s="1"/>
  <c r="G44" i="9"/>
  <c r="F44" i="9"/>
  <c r="H43" i="9"/>
  <c r="G43" i="9"/>
  <c r="F43" i="9"/>
  <c r="E43" i="9"/>
  <c r="B43" i="9" s="1"/>
  <c r="H42" i="9"/>
  <c r="G42" i="9"/>
  <c r="E42" i="9" s="1"/>
  <c r="B42" i="9" s="1"/>
  <c r="F42" i="9"/>
  <c r="H41" i="9"/>
  <c r="G41" i="9"/>
  <c r="E41" i="9" s="1"/>
  <c r="B41" i="9" s="1"/>
  <c r="F41" i="9"/>
  <c r="H40" i="9"/>
  <c r="E40" i="9" s="1"/>
  <c r="G40" i="9"/>
  <c r="F40" i="9"/>
  <c r="B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G32" i="9"/>
  <c r="F32" i="9"/>
  <c r="B32" i="9"/>
  <c r="H31" i="9"/>
  <c r="G31" i="9"/>
  <c r="E31" i="9" s="1"/>
  <c r="B31" i="9" s="1"/>
  <c r="F31" i="9"/>
  <c r="H30" i="9"/>
  <c r="G30" i="9"/>
  <c r="E30" i="9" s="1"/>
  <c r="B30" i="9" s="1"/>
  <c r="F30" i="9"/>
  <c r="H29" i="9"/>
  <c r="G29" i="9"/>
  <c r="F29" i="9"/>
  <c r="H28" i="9"/>
  <c r="E28" i="9" s="1"/>
  <c r="B28" i="9" s="1"/>
  <c r="G28" i="9"/>
  <c r="F28" i="9"/>
  <c r="H27" i="9"/>
  <c r="G27" i="9"/>
  <c r="F27" i="9"/>
  <c r="E27" i="9"/>
  <c r="B27" i="9" s="1"/>
  <c r="H26" i="9"/>
  <c r="G26" i="9"/>
  <c r="F26" i="9"/>
  <c r="H25" i="9"/>
  <c r="G25" i="9"/>
  <c r="E25" i="9" s="1"/>
  <c r="B25" i="9" s="1"/>
  <c r="F25" i="9"/>
  <c r="F24" i="9"/>
  <c r="F4" i="9"/>
  <c r="O3" i="9"/>
  <c r="I3" i="9"/>
  <c r="G206" i="9" s="1"/>
  <c r="E206" i="9" s="1"/>
  <c r="B206" i="9" s="1"/>
  <c r="H3" i="9"/>
  <c r="G3" i="9"/>
  <c r="D104" i="8"/>
  <c r="C1681" i="1" s="1"/>
  <c r="D97" i="8"/>
  <c r="D92" i="8"/>
  <c r="D87" i="8"/>
  <c r="D82" i="8"/>
  <c r="D77" i="8"/>
  <c r="D72" i="8"/>
  <c r="D67" i="8"/>
  <c r="D62" i="8"/>
  <c r="D57" i="8"/>
  <c r="D52" i="8"/>
  <c r="D46" i="8"/>
  <c r="D37" i="8"/>
  <c r="D27" i="8"/>
  <c r="D25" i="8"/>
  <c r="C1602" i="1" s="1"/>
  <c r="D18" i="8"/>
  <c r="D8" i="8"/>
  <c r="C1585" i="1" s="1"/>
  <c r="E44" i="7"/>
  <c r="D44" i="7"/>
  <c r="H35" i="3" s="1"/>
  <c r="E39" i="7"/>
  <c r="D39" i="7"/>
  <c r="E38" i="7"/>
  <c r="D38" i="7"/>
  <c r="E30" i="7"/>
  <c r="D30" i="7"/>
  <c r="E23" i="7"/>
  <c r="E22" i="7" s="1"/>
  <c r="I33" i="3" s="1"/>
  <c r="D23" i="7"/>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E114" i="6" s="1"/>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7"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I26" i="3"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F120" i="5"/>
  <c r="E120" i="5"/>
  <c r="D120" i="5"/>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E88" i="5"/>
  <c r="F87" i="5"/>
  <c r="F86" i="5"/>
  <c r="F85" i="5"/>
  <c r="F84" i="5"/>
  <c r="F83" i="5"/>
  <c r="F82" i="5"/>
  <c r="E82" i="5"/>
  <c r="D82" i="5"/>
  <c r="F81" i="5"/>
  <c r="F80" i="5"/>
  <c r="F79" i="5"/>
  <c r="F78" i="5"/>
  <c r="F77" i="5"/>
  <c r="F76" i="5"/>
  <c r="E76" i="5"/>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40" i="1" s="1"/>
  <c r="D35" i="5"/>
  <c r="F35" i="5" s="1"/>
  <c r="F34" i="5"/>
  <c r="F33" i="5"/>
  <c r="F32" i="5"/>
  <c r="F31" i="5"/>
  <c r="F30" i="5"/>
  <c r="E29" i="5"/>
  <c r="D29" i="5"/>
  <c r="C1034" i="1"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D647" i="4"/>
  <c r="F647" i="4" s="1"/>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7" i="4" s="1"/>
  <c r="F606" i="4"/>
  <c r="F605" i="4"/>
  <c r="F604" i="4"/>
  <c r="F603" i="4"/>
  <c r="E603" i="4"/>
  <c r="D603" i="4"/>
  <c r="F602" i="4"/>
  <c r="F601" i="4"/>
  <c r="F600" i="4"/>
  <c r="F599" i="4"/>
  <c r="E598" i="4"/>
  <c r="D598" i="4"/>
  <c r="F598" i="4" s="1"/>
  <c r="D597" i="4"/>
  <c r="F597" i="4" s="1"/>
  <c r="F596" i="4"/>
  <c r="F595" i="4"/>
  <c r="E594" i="4"/>
  <c r="D588" i="1"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69" i="1" s="1"/>
  <c r="D575" i="4"/>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36" i="1" s="1"/>
  <c r="D542" i="4"/>
  <c r="F542" i="4" s="1"/>
  <c r="F541" i="4"/>
  <c r="F540" i="4"/>
  <c r="F539" i="4"/>
  <c r="F538" i="4"/>
  <c r="E537" i="4"/>
  <c r="D537" i="4"/>
  <c r="F534" i="4"/>
  <c r="F533" i="4"/>
  <c r="F532" i="4"/>
  <c r="E532" i="4"/>
  <c r="D532" i="4"/>
  <c r="F531" i="4"/>
  <c r="F530" i="4"/>
  <c r="E529" i="4"/>
  <c r="D529" i="4"/>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85" i="1" s="1"/>
  <c r="D492" i="4"/>
  <c r="F492" i="4" s="1"/>
  <c r="F490" i="4"/>
  <c r="F489" i="4"/>
  <c r="E488" i="4"/>
  <c r="D488" i="4"/>
  <c r="F488" i="4" s="1"/>
  <c r="F487" i="4"/>
  <c r="F486" i="4"/>
  <c r="F485" i="4"/>
  <c r="E485" i="4"/>
  <c r="D485" i="4"/>
  <c r="F484" i="4"/>
  <c r="F483" i="4"/>
  <c r="F482" i="4"/>
  <c r="F481" i="4"/>
  <c r="E480" i="4"/>
  <c r="E479" i="4" s="1"/>
  <c r="D473" i="1" s="1"/>
  <c r="D480" i="4"/>
  <c r="F480" i="4" s="1"/>
  <c r="F478" i="4"/>
  <c r="F477" i="4"/>
  <c r="E476" i="4"/>
  <c r="D476" i="4"/>
  <c r="F476" i="4" s="1"/>
  <c r="F475" i="4"/>
  <c r="F474" i="4"/>
  <c r="F473" i="4"/>
  <c r="E473" i="4"/>
  <c r="D473" i="4"/>
  <c r="H180" i="9" s="1"/>
  <c r="F472" i="4"/>
  <c r="F471" i="4"/>
  <c r="F470" i="4"/>
  <c r="E470" i="4"/>
  <c r="D470" i="4"/>
  <c r="F469" i="4"/>
  <c r="F468" i="4"/>
  <c r="E467" i="4"/>
  <c r="E466" i="4" s="1"/>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E428" i="4"/>
  <c r="D423" i="1" s="1"/>
  <c r="D428" i="4"/>
  <c r="E427" i="4"/>
  <c r="E648" i="4" s="1"/>
  <c r="D427" i="4"/>
  <c r="F427" i="4" s="1"/>
  <c r="E426" i="4"/>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C317" i="1" s="1"/>
  <c r="F320" i="4"/>
  <c r="F319" i="4"/>
  <c r="F318" i="4"/>
  <c r="F317" i="4"/>
  <c r="F316" i="4"/>
  <c r="F315" i="4"/>
  <c r="E314" i="4"/>
  <c r="D314" i="4"/>
  <c r="F314" i="4" s="1"/>
  <c r="F313" i="4"/>
  <c r="F312" i="4"/>
  <c r="F311" i="4"/>
  <c r="F310" i="4"/>
  <c r="E310" i="4"/>
  <c r="D310" i="4"/>
  <c r="E309" i="4"/>
  <c r="D309" i="4"/>
  <c r="F309" i="4" s="1"/>
  <c r="F306" i="4"/>
  <c r="F305" i="4"/>
  <c r="F304" i="4"/>
  <c r="F303" i="4"/>
  <c r="F302" i="4"/>
  <c r="E298" i="4"/>
  <c r="D294" i="1" s="1"/>
  <c r="D298" i="4"/>
  <c r="F298" i="4" s="1"/>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42" i="4"/>
  <c r="F241" i="4"/>
  <c r="F240" i="4"/>
  <c r="F239" i="4"/>
  <c r="F238" i="4"/>
  <c r="E237" i="4"/>
  <c r="D237" i="4"/>
  <c r="F237" i="4" s="1"/>
  <c r="F236" i="4"/>
  <c r="F235" i="4"/>
  <c r="E234" i="4"/>
  <c r="D234" i="4"/>
  <c r="F234" i="4" s="1"/>
  <c r="F233" i="4"/>
  <c r="F232" i="4"/>
  <c r="F231" i="4"/>
  <c r="E231" i="4"/>
  <c r="D231" i="4"/>
  <c r="E230" i="4"/>
  <c r="D226" i="1" s="1"/>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E160" i="4"/>
  <c r="F160" i="4" s="1"/>
  <c r="D160" i="4"/>
  <c r="F159" i="4"/>
  <c r="F158" i="4"/>
  <c r="F157" i="4"/>
  <c r="F156" i="4"/>
  <c r="F155" i="4"/>
  <c r="E154" i="4"/>
  <c r="F154" i="4" s="1"/>
  <c r="D154" i="4"/>
  <c r="D153" i="4" s="1"/>
  <c r="E153" i="4"/>
  <c r="D149" i="1" s="1"/>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C131" i="1" s="1"/>
  <c r="F133" i="4"/>
  <c r="F132" i="4"/>
  <c r="F131" i="4"/>
  <c r="F130" i="4"/>
  <c r="F129" i="4"/>
  <c r="E129" i="4"/>
  <c r="D129" i="4"/>
  <c r="F128" i="4"/>
  <c r="F127" i="4"/>
  <c r="F126" i="4"/>
  <c r="E126" i="4"/>
  <c r="D126" i="4"/>
  <c r="F125" i="4"/>
  <c r="E125" i="4"/>
  <c r="D125" i="4"/>
  <c r="F124" i="4"/>
  <c r="F123" i="4"/>
  <c r="F122" i="4"/>
  <c r="F121" i="4"/>
  <c r="E120" i="4"/>
  <c r="D120" i="4"/>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78" i="1" s="1"/>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45" i="1" s="1"/>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E7" i="4" s="1"/>
  <c r="D3" i="1"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5" i="1"/>
  <c r="G1685" i="1"/>
  <c r="C1685" i="1"/>
  <c r="H1684" i="1"/>
  <c r="G1684" i="1"/>
  <c r="C1684" i="1"/>
  <c r="G1683" i="1"/>
  <c r="C1683" i="1"/>
  <c r="H1683" i="1" s="1"/>
  <c r="C1682" i="1"/>
  <c r="H1680" i="1"/>
  <c r="G1680" i="1"/>
  <c r="C1680" i="1"/>
  <c r="G1679" i="1"/>
  <c r="C1679" i="1"/>
  <c r="H1679" i="1" s="1"/>
  <c r="C1678" i="1"/>
  <c r="H1677" i="1"/>
  <c r="G1677" i="1"/>
  <c r="C1677" i="1"/>
  <c r="H1676" i="1"/>
  <c r="G1676" i="1"/>
  <c r="C1676" i="1"/>
  <c r="G1675" i="1"/>
  <c r="C1675" i="1"/>
  <c r="H1675" i="1" s="1"/>
  <c r="C1674" i="1"/>
  <c r="H1673" i="1"/>
  <c r="G1673" i="1"/>
  <c r="C1673" i="1"/>
  <c r="H1672" i="1"/>
  <c r="G1672" i="1"/>
  <c r="C1672" i="1"/>
  <c r="C1671" i="1"/>
  <c r="H1670" i="1"/>
  <c r="C1670" i="1"/>
  <c r="G1670" i="1" s="1"/>
  <c r="H1669" i="1"/>
  <c r="G1669" i="1"/>
  <c r="C1669" i="1"/>
  <c r="C1668" i="1"/>
  <c r="G1667" i="1"/>
  <c r="C1667" i="1"/>
  <c r="H1667" i="1" s="1"/>
  <c r="C1666" i="1"/>
  <c r="H1665" i="1"/>
  <c r="G1665" i="1"/>
  <c r="C1665" i="1"/>
  <c r="H1664" i="1"/>
  <c r="G1664" i="1"/>
  <c r="C1664" i="1"/>
  <c r="C1663" i="1"/>
  <c r="H1662" i="1"/>
  <c r="C1662" i="1"/>
  <c r="G1662" i="1" s="1"/>
  <c r="H1661" i="1"/>
  <c r="G1661" i="1"/>
  <c r="C1661" i="1"/>
  <c r="C1660" i="1"/>
  <c r="G1659" i="1"/>
  <c r="C1659" i="1"/>
  <c r="H1659" i="1" s="1"/>
  <c r="C1658" i="1"/>
  <c r="H1657" i="1"/>
  <c r="G1657" i="1"/>
  <c r="C1657" i="1"/>
  <c r="H1656" i="1"/>
  <c r="G1656" i="1"/>
  <c r="C1656" i="1"/>
  <c r="C1655" i="1"/>
  <c r="H1654" i="1"/>
  <c r="C1654" i="1"/>
  <c r="G1654" i="1" s="1"/>
  <c r="H1653" i="1"/>
  <c r="G1653" i="1"/>
  <c r="C1653" i="1"/>
  <c r="C1652" i="1"/>
  <c r="G1651" i="1"/>
  <c r="C1651" i="1"/>
  <c r="H1651" i="1" s="1"/>
  <c r="C1650" i="1"/>
  <c r="H1649" i="1"/>
  <c r="G1649" i="1"/>
  <c r="C1649" i="1"/>
  <c r="H1648" i="1"/>
  <c r="G1648" i="1"/>
  <c r="C1648" i="1"/>
  <c r="C1647" i="1"/>
  <c r="H1646" i="1"/>
  <c r="C1646" i="1"/>
  <c r="G1646" i="1" s="1"/>
  <c r="H1645" i="1"/>
  <c r="G1645" i="1"/>
  <c r="C1645" i="1"/>
  <c r="C1644" i="1"/>
  <c r="G1643" i="1"/>
  <c r="C1643" i="1"/>
  <c r="H1643" i="1" s="1"/>
  <c r="C1642" i="1"/>
  <c r="H1641" i="1"/>
  <c r="G1641" i="1"/>
  <c r="C1641" i="1"/>
  <c r="H1640" i="1"/>
  <c r="G1640" i="1"/>
  <c r="C1640" i="1"/>
  <c r="C1639" i="1"/>
  <c r="H1638" i="1"/>
  <c r="C1638" i="1"/>
  <c r="G1638" i="1" s="1"/>
  <c r="H1637" i="1"/>
  <c r="G1637" i="1"/>
  <c r="C1637" i="1"/>
  <c r="C1636" i="1"/>
  <c r="G1635" i="1"/>
  <c r="C1635" i="1"/>
  <c r="H1635" i="1" s="1"/>
  <c r="C1634" i="1"/>
  <c r="H1633" i="1"/>
  <c r="G1633" i="1"/>
  <c r="C1633" i="1"/>
  <c r="H1632" i="1"/>
  <c r="G1632" i="1"/>
  <c r="C1632" i="1"/>
  <c r="C1631" i="1"/>
  <c r="H1630" i="1"/>
  <c r="C1630" i="1"/>
  <c r="G1630" i="1" s="1"/>
  <c r="H1629" i="1"/>
  <c r="G1629" i="1"/>
  <c r="C1629" i="1"/>
  <c r="G1627" i="1"/>
  <c r="C1627" i="1"/>
  <c r="H1627" i="1" s="1"/>
  <c r="C1626" i="1"/>
  <c r="H1625" i="1"/>
  <c r="G1625" i="1"/>
  <c r="C1625" i="1"/>
  <c r="H1624" i="1"/>
  <c r="G1624" i="1"/>
  <c r="C1624" i="1"/>
  <c r="C1623" i="1"/>
  <c r="H1620" i="1"/>
  <c r="G1620" i="1"/>
  <c r="C1620" i="1"/>
  <c r="G1619" i="1"/>
  <c r="C1619" i="1"/>
  <c r="H1619" i="1" s="1"/>
  <c r="H1618" i="1"/>
  <c r="C1618" i="1"/>
  <c r="G1618" i="1" s="1"/>
  <c r="H1617" i="1"/>
  <c r="G1617" i="1"/>
  <c r="C1617" i="1"/>
  <c r="G1616" i="1"/>
  <c r="C1616" i="1"/>
  <c r="H1616" i="1" s="1"/>
  <c r="G1615" i="1"/>
  <c r="C1615" i="1"/>
  <c r="H1615" i="1" s="1"/>
  <c r="H1614" i="1"/>
  <c r="C1614" i="1"/>
  <c r="G1614" i="1" s="1"/>
  <c r="G1613" i="1"/>
  <c r="C1613" i="1"/>
  <c r="H1613" i="1" s="1"/>
  <c r="H1612" i="1"/>
  <c r="G1612" i="1"/>
  <c r="C1612" i="1"/>
  <c r="G1611" i="1"/>
  <c r="C1611" i="1"/>
  <c r="H1611" i="1" s="1"/>
  <c r="H1610" i="1"/>
  <c r="C1610" i="1"/>
  <c r="G1610" i="1" s="1"/>
  <c r="H1609" i="1"/>
  <c r="G1609" i="1"/>
  <c r="C1609" i="1"/>
  <c r="C1608" i="1"/>
  <c r="H1608" i="1" s="1"/>
  <c r="C1607" i="1"/>
  <c r="H1607" i="1" s="1"/>
  <c r="C1606" i="1"/>
  <c r="G1606" i="1" s="1"/>
  <c r="H1605" i="1"/>
  <c r="C1605" i="1"/>
  <c r="G1605" i="1" s="1"/>
  <c r="G1604" i="1"/>
  <c r="C1604" i="1"/>
  <c r="H1604" i="1" s="1"/>
  <c r="C1603" i="1"/>
  <c r="H1603" i="1" s="1"/>
  <c r="H1601" i="1"/>
  <c r="G1601" i="1"/>
  <c r="C1601" i="1"/>
  <c r="G1600" i="1"/>
  <c r="C1600" i="1"/>
  <c r="H1600" i="1" s="1"/>
  <c r="G1599" i="1"/>
  <c r="C1599" i="1"/>
  <c r="H1599" i="1" s="1"/>
  <c r="H1598" i="1"/>
  <c r="C1598" i="1"/>
  <c r="G1598" i="1" s="1"/>
  <c r="H1597" i="1"/>
  <c r="G1597" i="1"/>
  <c r="C1597" i="1"/>
  <c r="H1596" i="1"/>
  <c r="G1596" i="1"/>
  <c r="C1596" i="1"/>
  <c r="G1595" i="1"/>
  <c r="C1595" i="1"/>
  <c r="H1595" i="1" s="1"/>
  <c r="C1594" i="1"/>
  <c r="G1594" i="1" s="1"/>
  <c r="H1593" i="1"/>
  <c r="G1593" i="1"/>
  <c r="C1593" i="1"/>
  <c r="C1592" i="1"/>
  <c r="H1592" i="1" s="1"/>
  <c r="G1591" i="1"/>
  <c r="C1591" i="1"/>
  <c r="H1591" i="1" s="1"/>
  <c r="C1590" i="1"/>
  <c r="G1590" i="1" s="1"/>
  <c r="H1589" i="1"/>
  <c r="G1589" i="1"/>
  <c r="C1589" i="1"/>
  <c r="C1588" i="1"/>
  <c r="H1588" i="1" s="1"/>
  <c r="C1587" i="1"/>
  <c r="H1587" i="1" s="1"/>
  <c r="H1586" i="1"/>
  <c r="C1586" i="1"/>
  <c r="G1586" i="1" s="1"/>
  <c r="C1584" i="1"/>
  <c r="H1584" i="1" s="1"/>
  <c r="C1582" i="1"/>
  <c r="H1582" i="1" s="1"/>
  <c r="G1581" i="1"/>
  <c r="D1581" i="1"/>
  <c r="C1581" i="1"/>
  <c r="H1580" i="1"/>
  <c r="G1580" i="1"/>
  <c r="I1580" i="1" s="1"/>
  <c r="D1580" i="1"/>
  <c r="C1580" i="1"/>
  <c r="J1580" i="1" s="1"/>
  <c r="J1579" i="1"/>
  <c r="D1579" i="1"/>
  <c r="C1579" i="1"/>
  <c r="D1578" i="1"/>
  <c r="C1578" i="1"/>
  <c r="D1576" i="1"/>
  <c r="J1576" i="1" s="1"/>
  <c r="C1576" i="1"/>
  <c r="G1575" i="1"/>
  <c r="D1575" i="1"/>
  <c r="C1575" i="1"/>
  <c r="J1575" i="1" s="1"/>
  <c r="G1574" i="1"/>
  <c r="D1574" i="1"/>
  <c r="C1574" i="1"/>
  <c r="D1573" i="1"/>
  <c r="C1573" i="1"/>
  <c r="D1572" i="1"/>
  <c r="C1572" i="1"/>
  <c r="G1572" i="1" s="1"/>
  <c r="D1570" i="1"/>
  <c r="C1570" i="1"/>
  <c r="D1569" i="1"/>
  <c r="C1569" i="1"/>
  <c r="G1568" i="1"/>
  <c r="D1568" i="1"/>
  <c r="C1568" i="1"/>
  <c r="H1567" i="1"/>
  <c r="G1567" i="1"/>
  <c r="I1567" i="1" s="1"/>
  <c r="D1567" i="1"/>
  <c r="C1567" i="1"/>
  <c r="J1567" i="1" s="1"/>
  <c r="J1566" i="1"/>
  <c r="D1566" i="1"/>
  <c r="C1566" i="1"/>
  <c r="D1565" i="1"/>
  <c r="C1565" i="1"/>
  <c r="D1564" i="1"/>
  <c r="G1564" i="1" s="1"/>
  <c r="C1564" i="1"/>
  <c r="D1563" i="1"/>
  <c r="C1563" i="1"/>
  <c r="G1562" i="1"/>
  <c r="D1562" i="1"/>
  <c r="C1562" i="1"/>
  <c r="J1562" i="1" s="1"/>
  <c r="G1561" i="1"/>
  <c r="D1561" i="1"/>
  <c r="C1561" i="1"/>
  <c r="H1560" i="1"/>
  <c r="D1560" i="1"/>
  <c r="C1560" i="1"/>
  <c r="D1559" i="1"/>
  <c r="C1559" i="1"/>
  <c r="G1558" i="1"/>
  <c r="D1558" i="1"/>
  <c r="C1558" i="1"/>
  <c r="J1558" i="1" s="1"/>
  <c r="G1557" i="1"/>
  <c r="D1557" i="1"/>
  <c r="C1557" i="1"/>
  <c r="D1556" i="1"/>
  <c r="D1555" i="1"/>
  <c r="G1554" i="1"/>
  <c r="D1554" i="1"/>
  <c r="C1554" i="1"/>
  <c r="J1554" i="1" s="1"/>
  <c r="G1553" i="1"/>
  <c r="D1553" i="1"/>
  <c r="C1553" i="1"/>
  <c r="H1552" i="1"/>
  <c r="D1552" i="1"/>
  <c r="C1552" i="1"/>
  <c r="D1551" i="1"/>
  <c r="J1551" i="1" s="1"/>
  <c r="C1551" i="1"/>
  <c r="G1550" i="1"/>
  <c r="D1550" i="1"/>
  <c r="C1550" i="1"/>
  <c r="J1550" i="1" s="1"/>
  <c r="G1549" i="1"/>
  <c r="D1549" i="1"/>
  <c r="C1549" i="1"/>
  <c r="D1548" i="1"/>
  <c r="C1548" i="1"/>
  <c r="H1548" i="1" s="1"/>
  <c r="D1547" i="1"/>
  <c r="C1547" i="1"/>
  <c r="J1546" i="1"/>
  <c r="D1546" i="1"/>
  <c r="C1546" i="1"/>
  <c r="D1545" i="1"/>
  <c r="H1545" i="1" s="1"/>
  <c r="C1545" i="1"/>
  <c r="H1544" i="1"/>
  <c r="G1544" i="1"/>
  <c r="I1544" i="1" s="1"/>
  <c r="D1544" i="1"/>
  <c r="J1544" i="1" s="1"/>
  <c r="C1544" i="1"/>
  <c r="D1543" i="1"/>
  <c r="C1543" i="1"/>
  <c r="J1543" i="1" s="1"/>
  <c r="D1542" i="1"/>
  <c r="J1542" i="1" s="1"/>
  <c r="C1542" i="1"/>
  <c r="H1541" i="1"/>
  <c r="D1541" i="1"/>
  <c r="C1541" i="1"/>
  <c r="D1540" i="1"/>
  <c r="C1540" i="1"/>
  <c r="D1539" i="1"/>
  <c r="C1539" i="1"/>
  <c r="D1536" i="1"/>
  <c r="C1536" i="1"/>
  <c r="D1535" i="1"/>
  <c r="C1535" i="1"/>
  <c r="H1534" i="1"/>
  <c r="D1534" i="1"/>
  <c r="C1534" i="1"/>
  <c r="D1533" i="1"/>
  <c r="H1533" i="1" s="1"/>
  <c r="C1533" i="1"/>
  <c r="D1532" i="1"/>
  <c r="C1532" i="1"/>
  <c r="D1531" i="1"/>
  <c r="C1531" i="1"/>
  <c r="H1530" i="1"/>
  <c r="D1530" i="1"/>
  <c r="C1530" i="1"/>
  <c r="H1529" i="1"/>
  <c r="D1529" i="1"/>
  <c r="C1529" i="1"/>
  <c r="D1528" i="1"/>
  <c r="C1528" i="1"/>
  <c r="D1527" i="1"/>
  <c r="C1527" i="1"/>
  <c r="H1526" i="1"/>
  <c r="D1526" i="1"/>
  <c r="C1526" i="1"/>
  <c r="D1525" i="1"/>
  <c r="H1525" i="1" s="1"/>
  <c r="C1525" i="1"/>
  <c r="D1524" i="1"/>
  <c r="C1524" i="1"/>
  <c r="D1523" i="1"/>
  <c r="C1523" i="1"/>
  <c r="H1522" i="1"/>
  <c r="D1522" i="1"/>
  <c r="C1522" i="1"/>
  <c r="H1521" i="1"/>
  <c r="D1521" i="1"/>
  <c r="C1521" i="1"/>
  <c r="D1520" i="1"/>
  <c r="C1520" i="1"/>
  <c r="D1519" i="1"/>
  <c r="C1519" i="1"/>
  <c r="H1518" i="1"/>
  <c r="D1518" i="1"/>
  <c r="C1518" i="1"/>
  <c r="D1517" i="1"/>
  <c r="H1517" i="1" s="1"/>
  <c r="C1517" i="1"/>
  <c r="D1516" i="1"/>
  <c r="C1516" i="1"/>
  <c r="D1515" i="1"/>
  <c r="C1515" i="1"/>
  <c r="H1514" i="1"/>
  <c r="D1514" i="1"/>
  <c r="C1514" i="1"/>
  <c r="H1513" i="1"/>
  <c r="D1513" i="1"/>
  <c r="C1513" i="1"/>
  <c r="D1512" i="1"/>
  <c r="C1512" i="1"/>
  <c r="D1511" i="1"/>
  <c r="C1511" i="1"/>
  <c r="C1510" i="1"/>
  <c r="H1509" i="1"/>
  <c r="D1509" i="1"/>
  <c r="C1509" i="1"/>
  <c r="D1508" i="1"/>
  <c r="C1508" i="1"/>
  <c r="D1507" i="1"/>
  <c r="C1507" i="1"/>
  <c r="H1506" i="1"/>
  <c r="D1506" i="1"/>
  <c r="C1506" i="1"/>
  <c r="D1505" i="1"/>
  <c r="H1505" i="1" s="1"/>
  <c r="C1505" i="1"/>
  <c r="D1504" i="1"/>
  <c r="C1504" i="1"/>
  <c r="D1503" i="1"/>
  <c r="C1503" i="1"/>
  <c r="H1502" i="1"/>
  <c r="D1502" i="1"/>
  <c r="C1502" i="1"/>
  <c r="H1501" i="1"/>
  <c r="D1501" i="1"/>
  <c r="C1501" i="1"/>
  <c r="D1500" i="1"/>
  <c r="C1500" i="1"/>
  <c r="D1499" i="1"/>
  <c r="C1499" i="1"/>
  <c r="H1498" i="1"/>
  <c r="D1498" i="1"/>
  <c r="C1498" i="1"/>
  <c r="D1497" i="1"/>
  <c r="H1497" i="1" s="1"/>
  <c r="C1497" i="1"/>
  <c r="D1496" i="1"/>
  <c r="C1496" i="1"/>
  <c r="D1495" i="1"/>
  <c r="C1495" i="1"/>
  <c r="H1494" i="1"/>
  <c r="D1494" i="1"/>
  <c r="C1494" i="1"/>
  <c r="H1493" i="1"/>
  <c r="D1493" i="1"/>
  <c r="C1493" i="1"/>
  <c r="D1492" i="1"/>
  <c r="C1492" i="1"/>
  <c r="D1491" i="1"/>
  <c r="C1491" i="1"/>
  <c r="H1490" i="1"/>
  <c r="D1490" i="1"/>
  <c r="C1490" i="1"/>
  <c r="D1489" i="1"/>
  <c r="H1489" i="1" s="1"/>
  <c r="C1489" i="1"/>
  <c r="D1488" i="1"/>
  <c r="C1488" i="1"/>
  <c r="D1487" i="1"/>
  <c r="C1487" i="1"/>
  <c r="H1486" i="1"/>
  <c r="D1486" i="1"/>
  <c r="C1486" i="1"/>
  <c r="G1486" i="1" s="1"/>
  <c r="H1485" i="1"/>
  <c r="D1485" i="1"/>
  <c r="C1485" i="1"/>
  <c r="D1484" i="1"/>
  <c r="C1484" i="1"/>
  <c r="D1483" i="1"/>
  <c r="C1483" i="1"/>
  <c r="H1482" i="1"/>
  <c r="D1482" i="1"/>
  <c r="C1482" i="1"/>
  <c r="G1482" i="1" s="1"/>
  <c r="D1481" i="1"/>
  <c r="H1481" i="1" s="1"/>
  <c r="C1481" i="1"/>
  <c r="D1480" i="1"/>
  <c r="C1480" i="1"/>
  <c r="D1479" i="1"/>
  <c r="C1479" i="1"/>
  <c r="H1478" i="1"/>
  <c r="D1478" i="1"/>
  <c r="C1478" i="1"/>
  <c r="G1478" i="1" s="1"/>
  <c r="H1477" i="1"/>
  <c r="D1477" i="1"/>
  <c r="C1477" i="1"/>
  <c r="D1476" i="1"/>
  <c r="C1476" i="1"/>
  <c r="D1475" i="1"/>
  <c r="C1475" i="1"/>
  <c r="H1474" i="1"/>
  <c r="D1474" i="1"/>
  <c r="C1474" i="1"/>
  <c r="G1474" i="1" s="1"/>
  <c r="H1473" i="1"/>
  <c r="D1473" i="1"/>
  <c r="C1473" i="1"/>
  <c r="G1473" i="1" s="1"/>
  <c r="D1472" i="1"/>
  <c r="C1472" i="1"/>
  <c r="G1472" i="1" s="1"/>
  <c r="D1471" i="1"/>
  <c r="C1471" i="1"/>
  <c r="G1471" i="1" s="1"/>
  <c r="H1470" i="1"/>
  <c r="D1470" i="1"/>
  <c r="C1470" i="1"/>
  <c r="G1470" i="1" s="1"/>
  <c r="H1469" i="1"/>
  <c r="D1469" i="1"/>
  <c r="C1469" i="1"/>
  <c r="G1469" i="1" s="1"/>
  <c r="D1468" i="1"/>
  <c r="C1468" i="1"/>
  <c r="G1468" i="1" s="1"/>
  <c r="D1467" i="1"/>
  <c r="C1467" i="1"/>
  <c r="G1467" i="1" s="1"/>
  <c r="H1466" i="1"/>
  <c r="D1466" i="1"/>
  <c r="C1466" i="1"/>
  <c r="G1466" i="1" s="1"/>
  <c r="H1465" i="1"/>
  <c r="D1465" i="1"/>
  <c r="C1465" i="1"/>
  <c r="G1465" i="1" s="1"/>
  <c r="D1464" i="1"/>
  <c r="C1464" i="1"/>
  <c r="G1464" i="1" s="1"/>
  <c r="D1463" i="1"/>
  <c r="C1463" i="1"/>
  <c r="G1463" i="1" s="1"/>
  <c r="H1462" i="1"/>
  <c r="D1462" i="1"/>
  <c r="C1462" i="1"/>
  <c r="G1462" i="1" s="1"/>
  <c r="H1461" i="1"/>
  <c r="D1461" i="1"/>
  <c r="C1461" i="1"/>
  <c r="G1461" i="1" s="1"/>
  <c r="D1460" i="1"/>
  <c r="C1460" i="1"/>
  <c r="G1460" i="1" s="1"/>
  <c r="D1459" i="1"/>
  <c r="C1459" i="1"/>
  <c r="G1459" i="1" s="1"/>
  <c r="H1458" i="1"/>
  <c r="D1458" i="1"/>
  <c r="C1458" i="1"/>
  <c r="G1458" i="1" s="1"/>
  <c r="H1457" i="1"/>
  <c r="D1457" i="1"/>
  <c r="C1457" i="1"/>
  <c r="G1457" i="1" s="1"/>
  <c r="D1456" i="1"/>
  <c r="C1456" i="1"/>
  <c r="G1456" i="1" s="1"/>
  <c r="D1455" i="1"/>
  <c r="C1455" i="1"/>
  <c r="G1455" i="1" s="1"/>
  <c r="H1454" i="1"/>
  <c r="D1454" i="1"/>
  <c r="C1454" i="1"/>
  <c r="G1454" i="1" s="1"/>
  <c r="H1453" i="1"/>
  <c r="D1453" i="1"/>
  <c r="C1453" i="1"/>
  <c r="G1453" i="1" s="1"/>
  <c r="D1452" i="1"/>
  <c r="C1452" i="1"/>
  <c r="G1452" i="1" s="1"/>
  <c r="D1451" i="1"/>
  <c r="C1451" i="1"/>
  <c r="G1451" i="1" s="1"/>
  <c r="H1450" i="1"/>
  <c r="D1450" i="1"/>
  <c r="C1450" i="1"/>
  <c r="G1450" i="1" s="1"/>
  <c r="H1449" i="1"/>
  <c r="D1449" i="1"/>
  <c r="C1449" i="1"/>
  <c r="G1449" i="1" s="1"/>
  <c r="D1448" i="1"/>
  <c r="C1448" i="1"/>
  <c r="G1448" i="1" s="1"/>
  <c r="D1447" i="1"/>
  <c r="C1447" i="1"/>
  <c r="G1447" i="1" s="1"/>
  <c r="H1446" i="1"/>
  <c r="D1446" i="1"/>
  <c r="C1446" i="1"/>
  <c r="G1446" i="1" s="1"/>
  <c r="H1445" i="1"/>
  <c r="D1445" i="1"/>
  <c r="C1445" i="1"/>
  <c r="G1445" i="1" s="1"/>
  <c r="D1444" i="1"/>
  <c r="C1444" i="1"/>
  <c r="G1444" i="1" s="1"/>
  <c r="D1443" i="1"/>
  <c r="C1443" i="1"/>
  <c r="G1443" i="1" s="1"/>
  <c r="H1442" i="1"/>
  <c r="D1442" i="1"/>
  <c r="C1442" i="1"/>
  <c r="G1442" i="1" s="1"/>
  <c r="H1441" i="1"/>
  <c r="D1441" i="1"/>
  <c r="C1441" i="1"/>
  <c r="G1441" i="1" s="1"/>
  <c r="D1440" i="1"/>
  <c r="C1440" i="1"/>
  <c r="G1440" i="1" s="1"/>
  <c r="D1439" i="1"/>
  <c r="C1439" i="1"/>
  <c r="G1439" i="1" s="1"/>
  <c r="H1438" i="1"/>
  <c r="D1438" i="1"/>
  <c r="C1438" i="1"/>
  <c r="G1438" i="1" s="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G645" i="1"/>
  <c r="D645" i="1"/>
  <c r="C645" i="1"/>
  <c r="D642"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D575" i="1"/>
  <c r="H574" i="1"/>
  <c r="G574" i="1"/>
  <c r="D574" i="1"/>
  <c r="C574" i="1"/>
  <c r="H573" i="1"/>
  <c r="G573" i="1"/>
  <c r="D573" i="1"/>
  <c r="C573" i="1"/>
  <c r="D572" i="1"/>
  <c r="H571" i="1"/>
  <c r="G571" i="1"/>
  <c r="D571" i="1"/>
  <c r="C571" i="1"/>
  <c r="H570" i="1"/>
  <c r="G570" i="1"/>
  <c r="D570" i="1"/>
  <c r="C570"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C556" i="1"/>
  <c r="H555" i="1"/>
  <c r="G555" i="1"/>
  <c r="D555" i="1"/>
  <c r="C555" i="1"/>
  <c r="H554" i="1"/>
  <c r="G554" i="1"/>
  <c r="D554" i="1"/>
  <c r="C554" i="1"/>
  <c r="H553" i="1"/>
  <c r="G553" i="1"/>
  <c r="D553" i="1"/>
  <c r="C553" i="1"/>
  <c r="H552" i="1"/>
  <c r="G552" i="1"/>
  <c r="D552" i="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D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C423" i="1"/>
  <c r="C422" i="1"/>
  <c r="H421" i="1"/>
  <c r="G421" i="1"/>
  <c r="D421" i="1"/>
  <c r="C421" i="1"/>
  <c r="H416" i="1"/>
  <c r="D416" i="1"/>
  <c r="G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D300" i="1"/>
  <c r="H300" i="1" s="1"/>
  <c r="C300" i="1"/>
  <c r="D299" i="1"/>
  <c r="H299" i="1" s="1"/>
  <c r="C299" i="1"/>
  <c r="D298" i="1"/>
  <c r="H298" i="1" s="1"/>
  <c r="C298" i="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C279" i="1"/>
  <c r="H278" i="1"/>
  <c r="G278" i="1"/>
  <c r="D278" i="1"/>
  <c r="C278" i="1"/>
  <c r="H277" i="1"/>
  <c r="G277" i="1"/>
  <c r="D277" i="1"/>
  <c r="C277" i="1"/>
  <c r="H276" i="1"/>
  <c r="G276" i="1"/>
  <c r="D276" i="1"/>
  <c r="C276" i="1"/>
  <c r="H275" i="1"/>
  <c r="G275" i="1"/>
  <c r="D275" i="1"/>
  <c r="C275" i="1"/>
  <c r="D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D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D181" i="1"/>
  <c r="H181" i="1" s="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4" i="1" s="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C136" i="1"/>
  <c r="H135" i="1"/>
  <c r="G135" i="1"/>
  <c r="D135" i="1"/>
  <c r="C135" i="1"/>
  <c r="H134" i="1"/>
  <c r="G134" i="1"/>
  <c r="D134" i="1"/>
  <c r="C134" i="1"/>
  <c r="H133" i="1"/>
  <c r="G133" i="1"/>
  <c r="D133" i="1"/>
  <c r="C133" i="1"/>
  <c r="H132" i="1"/>
  <c r="D132" i="1"/>
  <c r="G132" i="1" s="1"/>
  <c r="C132" i="1"/>
  <c r="D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12" i="9" l="1"/>
  <c r="E36" i="9"/>
  <c r="B36" i="9" s="1"/>
  <c r="F236" i="9"/>
  <c r="B236" i="9" s="1"/>
  <c r="E311" i="9"/>
  <c r="B311" i="9" s="1"/>
  <c r="E322" i="9"/>
  <c r="B322" i="9" s="1"/>
  <c r="G1681" i="1"/>
  <c r="H1681" i="1"/>
  <c r="I40" i="3"/>
  <c r="H1594" i="1"/>
  <c r="G1607" i="1"/>
  <c r="G1588" i="1"/>
  <c r="G1585" i="1"/>
  <c r="H1585" i="1"/>
  <c r="D6" i="8"/>
  <c r="C1583" i="1" s="1"/>
  <c r="G729" i="1"/>
  <c r="G727" i="1"/>
  <c r="F237" i="9"/>
  <c r="B237" i="9" s="1"/>
  <c r="E26" i="9"/>
  <c r="B26" i="9" s="1"/>
  <c r="D422" i="1"/>
  <c r="G374" i="1"/>
  <c r="H374" i="1"/>
  <c r="F379" i="4"/>
  <c r="G300" i="1"/>
  <c r="G299" i="1"/>
  <c r="G298" i="1"/>
  <c r="F648" i="4"/>
  <c r="E57" i="9"/>
  <c r="B57" i="9" s="1"/>
  <c r="G174" i="1"/>
  <c r="G181" i="1"/>
  <c r="B239" i="9"/>
  <c r="F238" i="9"/>
  <c r="B238" i="9" s="1"/>
  <c r="E164" i="4"/>
  <c r="D160" i="1" s="1"/>
  <c r="D161" i="1"/>
  <c r="F165" i="4"/>
  <c r="E49" i="9"/>
  <c r="B49" i="9" s="1"/>
  <c r="G108" i="1"/>
  <c r="G113" i="1"/>
  <c r="E46" i="9"/>
  <c r="B46" i="9" s="1"/>
  <c r="H246" i="1"/>
  <c r="G246" i="1"/>
  <c r="I1561" i="1"/>
  <c r="G279" i="1"/>
  <c r="H279" i="1"/>
  <c r="H285" i="1"/>
  <c r="G285" i="1"/>
  <c r="H294" i="1"/>
  <c r="G294" i="1"/>
  <c r="H423" i="1"/>
  <c r="G423" i="1"/>
  <c r="H569" i="1"/>
  <c r="G569" i="1"/>
  <c r="H1034" i="1"/>
  <c r="G1034" i="1"/>
  <c r="H1040" i="1"/>
  <c r="G1040" i="1"/>
  <c r="G331" i="1"/>
  <c r="H331" i="1"/>
  <c r="H588" i="1"/>
  <c r="G588" i="1"/>
  <c r="G536" i="1"/>
  <c r="H536" i="1"/>
  <c r="G556" i="1"/>
  <c r="H556" i="1"/>
  <c r="H131" i="1"/>
  <c r="G131" i="1"/>
  <c r="G136" i="1"/>
  <c r="H136" i="1"/>
  <c r="H317" i="1"/>
  <c r="G317" i="1"/>
  <c r="G451" i="1"/>
  <c r="H451" i="1"/>
  <c r="G1520" i="1"/>
  <c r="H1520" i="1"/>
  <c r="G1528" i="1"/>
  <c r="H1528" i="1"/>
  <c r="H1570" i="1"/>
  <c r="G1570" i="1"/>
  <c r="G1515" i="1"/>
  <c r="H1515" i="1"/>
  <c r="G1523" i="1"/>
  <c r="H1523" i="1"/>
  <c r="G1531" i="1"/>
  <c r="H1531" i="1"/>
  <c r="H1559" i="1"/>
  <c r="G1559" i="1"/>
  <c r="I1559" i="1" s="1"/>
  <c r="J1573" i="1"/>
  <c r="G1573" i="1"/>
  <c r="G1634" i="1"/>
  <c r="H1634" i="1"/>
  <c r="G1642" i="1"/>
  <c r="H1642" i="1"/>
  <c r="G1650" i="1"/>
  <c r="H1650" i="1"/>
  <c r="G1658" i="1"/>
  <c r="H1658" i="1"/>
  <c r="G1666" i="1"/>
  <c r="H1666" i="1"/>
  <c r="G24" i="9"/>
  <c r="H24" i="9"/>
  <c r="G1480" i="1"/>
  <c r="H1480" i="1"/>
  <c r="G1483" i="1"/>
  <c r="H1483" i="1"/>
  <c r="G1504" i="1"/>
  <c r="H1504" i="1"/>
  <c r="G1507" i="1"/>
  <c r="H1507" i="1"/>
  <c r="G1547" i="1"/>
  <c r="H1547" i="1"/>
  <c r="G1587" i="1"/>
  <c r="G1592" i="1"/>
  <c r="G1603" i="1"/>
  <c r="H1606" i="1"/>
  <c r="F242" i="4"/>
  <c r="D230" i="4"/>
  <c r="F537" i="4"/>
  <c r="D536" i="4"/>
  <c r="E571" i="4"/>
  <c r="D565" i="1" s="1"/>
  <c r="G1602" i="1"/>
  <c r="H1602" i="1"/>
  <c r="C39" i="1"/>
  <c r="C78" i="1"/>
  <c r="C87" i="1"/>
  <c r="C149" i="1"/>
  <c r="C238" i="1"/>
  <c r="C265" i="1"/>
  <c r="C274" i="1"/>
  <c r="C293" i="1"/>
  <c r="C349" i="1"/>
  <c r="C531" i="1"/>
  <c r="C544" i="1"/>
  <c r="C551" i="1"/>
  <c r="C572" i="1"/>
  <c r="C575" i="1"/>
  <c r="C641" i="1"/>
  <c r="C642" i="1"/>
  <c r="H1440" i="1"/>
  <c r="H1444" i="1"/>
  <c r="H1448" i="1"/>
  <c r="H1452" i="1"/>
  <c r="H1456" i="1"/>
  <c r="H1460" i="1"/>
  <c r="H1464" i="1"/>
  <c r="H1468" i="1"/>
  <c r="H1472" i="1"/>
  <c r="G1511" i="1"/>
  <c r="H1511" i="1"/>
  <c r="G1516" i="1"/>
  <c r="H1516" i="1"/>
  <c r="G1519" i="1"/>
  <c r="H1519" i="1"/>
  <c r="G1524" i="1"/>
  <c r="H1524" i="1"/>
  <c r="G1527" i="1"/>
  <c r="H1527" i="1"/>
  <c r="G1532" i="1"/>
  <c r="H1532" i="1"/>
  <c r="G1535" i="1"/>
  <c r="H1535" i="1"/>
  <c r="J1552" i="1"/>
  <c r="G1552" i="1"/>
  <c r="I1552" i="1" s="1"/>
  <c r="J1559" i="1"/>
  <c r="H1563" i="1"/>
  <c r="G1563" i="1"/>
  <c r="H1566" i="1"/>
  <c r="G1566" i="1"/>
  <c r="H1573" i="1"/>
  <c r="I1575" i="1"/>
  <c r="C1577" i="1"/>
  <c r="H1579" i="1"/>
  <c r="G1579" i="1"/>
  <c r="G1584" i="1"/>
  <c r="F194" i="4"/>
  <c r="D164" i="4"/>
  <c r="F263" i="4"/>
  <c r="D262" i="4"/>
  <c r="E273" i="4"/>
  <c r="D269" i="1" s="1"/>
  <c r="D406" i="4"/>
  <c r="F428" i="4"/>
  <c r="F467" i="4"/>
  <c r="D466" i="4"/>
  <c r="E141" i="6"/>
  <c r="G1512" i="1"/>
  <c r="H1512" i="1"/>
  <c r="G1536" i="1"/>
  <c r="H1536" i="1"/>
  <c r="J1548" i="1"/>
  <c r="G1548" i="1"/>
  <c r="I1548" i="1" s="1"/>
  <c r="I1581" i="1"/>
  <c r="G1626" i="1"/>
  <c r="H1626" i="1"/>
  <c r="H1674" i="1"/>
  <c r="G1674" i="1"/>
  <c r="E6" i="4"/>
  <c r="F322" i="4"/>
  <c r="D321" i="4"/>
  <c r="G1475" i="1"/>
  <c r="H1475" i="1"/>
  <c r="G1488" i="1"/>
  <c r="H1488" i="1"/>
  <c r="G1491" i="1"/>
  <c r="H1491" i="1"/>
  <c r="G1496" i="1"/>
  <c r="H1496" i="1"/>
  <c r="G1499" i="1"/>
  <c r="H1499" i="1"/>
  <c r="G1539" i="1"/>
  <c r="H1539" i="1"/>
  <c r="H1542" i="1"/>
  <c r="G1542" i="1"/>
  <c r="J1569" i="1"/>
  <c r="H1569" i="1"/>
  <c r="G1569" i="1"/>
  <c r="G1582" i="1"/>
  <c r="H1590" i="1"/>
  <c r="G1608" i="1"/>
  <c r="H1623" i="1"/>
  <c r="G1623" i="1"/>
  <c r="H1631" i="1"/>
  <c r="G1631" i="1"/>
  <c r="H1639" i="1"/>
  <c r="G1639" i="1"/>
  <c r="H1647" i="1"/>
  <c r="G1647" i="1"/>
  <c r="H1655" i="1"/>
  <c r="G1655" i="1"/>
  <c r="H1663" i="1"/>
  <c r="G1663" i="1"/>
  <c r="H1671" i="1"/>
  <c r="G1671" i="1"/>
  <c r="F135" i="4"/>
  <c r="D134" i="4"/>
  <c r="F29" i="5"/>
  <c r="D12" i="5"/>
  <c r="D22" i="7"/>
  <c r="C1556" i="1"/>
  <c r="H34" i="3"/>
  <c r="C1571" i="1"/>
  <c r="D60" i="1"/>
  <c r="D137" i="1"/>
  <c r="D304" i="1"/>
  <c r="D356" i="1"/>
  <c r="D357" i="1"/>
  <c r="D424" i="1"/>
  <c r="D425" i="1"/>
  <c r="D426" i="1"/>
  <c r="D474" i="1"/>
  <c r="D486" i="1"/>
  <c r="H1439" i="1"/>
  <c r="H1443" i="1"/>
  <c r="H1447" i="1"/>
  <c r="H1451" i="1"/>
  <c r="H1455" i="1"/>
  <c r="H1459" i="1"/>
  <c r="H1463" i="1"/>
  <c r="H1467" i="1"/>
  <c r="H1471" i="1"/>
  <c r="G1476" i="1"/>
  <c r="H1476" i="1"/>
  <c r="G1479" i="1"/>
  <c r="H1479" i="1"/>
  <c r="G1484" i="1"/>
  <c r="H1484" i="1"/>
  <c r="G1487" i="1"/>
  <c r="H1487" i="1"/>
  <c r="G1492" i="1"/>
  <c r="H1492" i="1"/>
  <c r="G1495" i="1"/>
  <c r="H1495" i="1"/>
  <c r="G1500" i="1"/>
  <c r="H1500" i="1"/>
  <c r="G1503" i="1"/>
  <c r="H1503" i="1"/>
  <c r="G1508" i="1"/>
  <c r="H1508" i="1"/>
  <c r="G1540" i="1"/>
  <c r="H1540" i="1"/>
  <c r="G1543" i="1"/>
  <c r="I1543" i="1" s="1"/>
  <c r="H1543" i="1"/>
  <c r="H1546" i="1"/>
  <c r="G1546" i="1"/>
  <c r="I1546" i="1" s="1"/>
  <c r="J1547" i="1"/>
  <c r="H1551" i="1"/>
  <c r="G1551" i="1"/>
  <c r="J1560" i="1"/>
  <c r="G1560" i="1"/>
  <c r="I1560" i="1" s="1"/>
  <c r="J1565" i="1"/>
  <c r="H1565" i="1"/>
  <c r="G1565" i="1"/>
  <c r="J1570" i="1"/>
  <c r="H1572" i="1"/>
  <c r="H1576" i="1"/>
  <c r="G1576" i="1"/>
  <c r="J1578" i="1"/>
  <c r="H1578" i="1"/>
  <c r="G1578" i="1"/>
  <c r="I1578" i="1" s="1"/>
  <c r="H1636" i="1"/>
  <c r="G1636" i="1"/>
  <c r="H1644" i="1"/>
  <c r="G1644" i="1"/>
  <c r="H1652" i="1"/>
  <c r="G1652" i="1"/>
  <c r="H1660" i="1"/>
  <c r="G1660" i="1"/>
  <c r="H1668" i="1"/>
  <c r="G1668" i="1"/>
  <c r="H1686" i="1"/>
  <c r="G1686" i="1"/>
  <c r="F120" i="4"/>
  <c r="D106" i="4"/>
  <c r="F153" i="4"/>
  <c r="F432" i="4"/>
  <c r="G209" i="9"/>
  <c r="E209" i="9" s="1"/>
  <c r="B209" i="9" s="1"/>
  <c r="D431" i="4"/>
  <c r="G203" i="9"/>
  <c r="E203" i="9" s="1"/>
  <c r="B203" i="9" s="1"/>
  <c r="F526" i="4"/>
  <c r="D522" i="4"/>
  <c r="G204" i="9"/>
  <c r="E204" i="9" s="1"/>
  <c r="B204" i="9" s="1"/>
  <c r="F529" i="4"/>
  <c r="F136" i="5"/>
  <c r="D135" i="5"/>
  <c r="I29" i="3"/>
  <c r="D1510" i="1"/>
  <c r="H1510" i="1" s="1"/>
  <c r="G1490" i="1"/>
  <c r="G1494" i="1"/>
  <c r="G1498" i="1"/>
  <c r="G1502" i="1"/>
  <c r="G1506" i="1"/>
  <c r="G1510" i="1"/>
  <c r="G1514" i="1"/>
  <c r="G1518" i="1"/>
  <c r="G1522" i="1"/>
  <c r="G1526" i="1"/>
  <c r="G1530" i="1"/>
  <c r="G1534" i="1"/>
  <c r="H1549" i="1"/>
  <c r="I1549" i="1" s="1"/>
  <c r="J1549" i="1"/>
  <c r="H1550" i="1"/>
  <c r="I1550" i="1" s="1"/>
  <c r="H1553" i="1"/>
  <c r="I1553" i="1" s="1"/>
  <c r="J1553" i="1"/>
  <c r="H1554" i="1"/>
  <c r="I1554" i="1" s="1"/>
  <c r="H1557" i="1"/>
  <c r="I1557" i="1" s="1"/>
  <c r="J1557" i="1"/>
  <c r="H1558" i="1"/>
  <c r="I1558" i="1" s="1"/>
  <c r="H1561" i="1"/>
  <c r="J1561" i="1"/>
  <c r="H1562" i="1"/>
  <c r="I1562" i="1" s="1"/>
  <c r="H1574" i="1"/>
  <c r="I1574" i="1" s="1"/>
  <c r="J1574" i="1"/>
  <c r="H1575" i="1"/>
  <c r="H1678" i="1"/>
  <c r="G1678" i="1"/>
  <c r="F178" i="4"/>
  <c r="F203" i="4"/>
  <c r="D202" i="4"/>
  <c r="D308" i="4"/>
  <c r="E373" i="4"/>
  <c r="D368" i="1" s="1"/>
  <c r="D479" i="4"/>
  <c r="D491" i="4"/>
  <c r="E536" i="4"/>
  <c r="F585" i="4"/>
  <c r="D584" i="4"/>
  <c r="D70" i="5"/>
  <c r="F114" i="6"/>
  <c r="H29" i="3"/>
  <c r="I34" i="3"/>
  <c r="D1571" i="1"/>
  <c r="I35" i="3"/>
  <c r="D1577" i="1"/>
  <c r="G296" i="9"/>
  <c r="E296" i="9" s="1"/>
  <c r="B296" i="9" s="1"/>
  <c r="G200" i="9"/>
  <c r="E200" i="9" s="1"/>
  <c r="B200" i="9" s="1"/>
  <c r="G196" i="9"/>
  <c r="E196" i="9" s="1"/>
  <c r="B196" i="9" s="1"/>
  <c r="G184" i="9"/>
  <c r="E184" i="9" s="1"/>
  <c r="B184" i="9" s="1"/>
  <c r="G195" i="9"/>
  <c r="E195" i="9" s="1"/>
  <c r="B195" i="9" s="1"/>
  <c r="G1477" i="1"/>
  <c r="G1481" i="1"/>
  <c r="G1485" i="1"/>
  <c r="G1489" i="1"/>
  <c r="G1493" i="1"/>
  <c r="G1497" i="1"/>
  <c r="G1501" i="1"/>
  <c r="G1505" i="1"/>
  <c r="G1509" i="1"/>
  <c r="G1513" i="1"/>
  <c r="G1517" i="1"/>
  <c r="G1521" i="1"/>
  <c r="G1525" i="1"/>
  <c r="G1529" i="1"/>
  <c r="G1533" i="1"/>
  <c r="G1541" i="1"/>
  <c r="I1541" i="1" s="1"/>
  <c r="J1541" i="1"/>
  <c r="G1545" i="1"/>
  <c r="I1545" i="1" s="1"/>
  <c r="J1545" i="1"/>
  <c r="H1564" i="1"/>
  <c r="I1564" i="1" s="1"/>
  <c r="J1564" i="1"/>
  <c r="H1568" i="1"/>
  <c r="I1568" i="1" s="1"/>
  <c r="J1568" i="1"/>
  <c r="H1581" i="1"/>
  <c r="J1581" i="1"/>
  <c r="H1682" i="1"/>
  <c r="G1682" i="1"/>
  <c r="G192" i="9"/>
  <c r="E192" i="9" s="1"/>
  <c r="B192" i="9" s="1"/>
  <c r="F17" i="4"/>
  <c r="D7" i="4"/>
  <c r="D49" i="4"/>
  <c r="F64" i="4"/>
  <c r="D273" i="4"/>
  <c r="E321" i="4"/>
  <c r="D316" i="1" s="1"/>
  <c r="F374" i="4"/>
  <c r="D373" i="4"/>
  <c r="D571" i="4"/>
  <c r="E584" i="4"/>
  <c r="D578" i="1" s="1"/>
  <c r="D629" i="4"/>
  <c r="F636" i="4"/>
  <c r="E12" i="5"/>
  <c r="D1017" i="1" s="1"/>
  <c r="H336" i="9"/>
  <c r="G339" i="9"/>
  <c r="F219" i="5"/>
  <c r="E29" i="9"/>
  <c r="B29" i="9" s="1"/>
  <c r="E37" i="9"/>
  <c r="B37" i="9" s="1"/>
  <c r="E45" i="9"/>
  <c r="B45" i="9" s="1"/>
  <c r="E53" i="9"/>
  <c r="B53" i="9" s="1"/>
  <c r="E61" i="9"/>
  <c r="B61" i="9" s="1"/>
  <c r="E69" i="9"/>
  <c r="B69" i="9" s="1"/>
  <c r="E77" i="9"/>
  <c r="B77" i="9" s="1"/>
  <c r="E85" i="9"/>
  <c r="B85" i="9" s="1"/>
  <c r="E93" i="9"/>
  <c r="B93" i="9" s="1"/>
  <c r="E101" i="9"/>
  <c r="B101" i="9" s="1"/>
  <c r="E109" i="9"/>
  <c r="B109" i="9" s="1"/>
  <c r="E117" i="9"/>
  <c r="B117" i="9" s="1"/>
  <c r="G183" i="9"/>
  <c r="E183" i="9" s="1"/>
  <c r="B183" i="9" s="1"/>
  <c r="B207" i="9"/>
  <c r="E647" i="4"/>
  <c r="D641" i="1" s="1"/>
  <c r="E70" i="5"/>
  <c r="G316" i="9"/>
  <c r="G315" i="9"/>
  <c r="F150" i="5"/>
  <c r="E338" i="9"/>
  <c r="B338" i="9" s="1"/>
  <c r="D255" i="5"/>
  <c r="D5" i="6"/>
  <c r="D5" i="7"/>
  <c r="D51" i="8"/>
  <c r="E597" i="4"/>
  <c r="D591" i="1" s="1"/>
  <c r="D119" i="5"/>
  <c r="E219" i="5"/>
  <c r="E251" i="5"/>
  <c r="D35" i="6"/>
  <c r="E5" i="7"/>
  <c r="E124" i="9"/>
  <c r="B124" i="9" s="1"/>
  <c r="E132" i="9"/>
  <c r="B132" i="9" s="1"/>
  <c r="E140" i="9"/>
  <c r="B140" i="9" s="1"/>
  <c r="E148" i="9"/>
  <c r="B148" i="9" s="1"/>
  <c r="G156" i="9"/>
  <c r="E156" i="9" s="1"/>
  <c r="B156" i="9" s="1"/>
  <c r="E164" i="9"/>
  <c r="B164" i="9" s="1"/>
  <c r="E172" i="9"/>
  <c r="B172" i="9" s="1"/>
  <c r="H316" i="9"/>
  <c r="H315" i="9"/>
  <c r="E336" i="9"/>
  <c r="B336" i="9" s="1"/>
  <c r="E120" i="9"/>
  <c r="B120" i="9" s="1"/>
  <c r="G182" i="9"/>
  <c r="E182" i="9" s="1"/>
  <c r="B182" i="9" s="1"/>
  <c r="G186" i="9"/>
  <c r="E186" i="9" s="1"/>
  <c r="B186" i="9" s="1"/>
  <c r="G190" i="9"/>
  <c r="E190" i="9" s="1"/>
  <c r="B190" i="9" s="1"/>
  <c r="G194" i="9"/>
  <c r="E194" i="9" s="1"/>
  <c r="B194" i="9" s="1"/>
  <c r="G198" i="9"/>
  <c r="E198" i="9" s="1"/>
  <c r="B198" i="9" s="1"/>
  <c r="G202" i="9"/>
  <c r="E202" i="9" s="1"/>
  <c r="B202" i="9" s="1"/>
  <c r="F257" i="9"/>
  <c r="B257" i="9" s="1"/>
  <c r="F289" i="9"/>
  <c r="B289" i="9" s="1"/>
  <c r="D88" i="5"/>
  <c r="D177" i="5"/>
  <c r="E337" i="9"/>
  <c r="B337" i="9"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3" i="9"/>
  <c r="E213" i="9" s="1"/>
  <c r="B213" i="9" s="1"/>
  <c r="G180" i="9"/>
  <c r="E180" i="9" s="1"/>
  <c r="B180" i="9" s="1"/>
  <c r="H179" i="9"/>
  <c r="H310" i="9"/>
  <c r="G214" i="9"/>
  <c r="E214" i="9" s="1"/>
  <c r="B214" i="9" s="1"/>
  <c r="G179" i="9"/>
  <c r="E179" i="9" s="1"/>
  <c r="B179" i="9" s="1"/>
  <c r="G178" i="9"/>
  <c r="E178" i="9" s="1"/>
  <c r="B178" i="9" s="1"/>
  <c r="G177" i="9"/>
  <c r="E177" i="9" s="1"/>
  <c r="B177" i="9" s="1"/>
  <c r="G176" i="9"/>
  <c r="E176" i="9" s="1"/>
  <c r="B176" i="9" s="1"/>
  <c r="G175" i="9"/>
  <c r="E175" i="9" s="1"/>
  <c r="B175" i="9" s="1"/>
  <c r="G174" i="9"/>
  <c r="E174" i="9" s="1"/>
  <c r="B174" i="9" s="1"/>
  <c r="I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8" i="9"/>
  <c r="E208" i="9" s="1"/>
  <c r="B208" i="9" s="1"/>
  <c r="G210" i="9"/>
  <c r="E210" i="9" s="1"/>
  <c r="B210" i="9" s="1"/>
  <c r="G212" i="9"/>
  <c r="E212" i="9" s="1"/>
  <c r="B212" i="9" s="1"/>
  <c r="F245" i="9"/>
  <c r="B245" i="9" s="1"/>
  <c r="B251" i="9"/>
  <c r="F281" i="9"/>
  <c r="B281" i="9" s="1"/>
  <c r="B286" i="9"/>
  <c r="F233" i="9"/>
  <c r="B233" i="9" s="1"/>
  <c r="F241" i="9"/>
  <c r="B241" i="9" s="1"/>
  <c r="F253" i="9"/>
  <c r="B253" i="9" s="1"/>
  <c r="F261" i="9"/>
  <c r="B261" i="9" s="1"/>
  <c r="F298" i="9"/>
  <c r="B307" i="9"/>
  <c r="B235" i="9"/>
  <c r="B243" i="9"/>
  <c r="B244" i="9"/>
  <c r="F249" i="9"/>
  <c r="B249" i="9" s="1"/>
  <c r="B255" i="9"/>
  <c r="B256" i="9"/>
  <c r="B263" i="9"/>
  <c r="B264" i="9"/>
  <c r="B271" i="9"/>
  <c r="B272" i="9"/>
  <c r="B279" i="9"/>
  <c r="B280" i="9"/>
  <c r="B287" i="9"/>
  <c r="B288" i="9"/>
  <c r="B312" i="9"/>
  <c r="E326" i="9"/>
  <c r="B326" i="9" s="1"/>
  <c r="D44" i="8" l="1"/>
  <c r="H1583" i="1"/>
  <c r="G1583" i="1"/>
  <c r="H422" i="1"/>
  <c r="G422" i="1"/>
  <c r="H161" i="1"/>
  <c r="G161" i="1"/>
  <c r="E24" i="9"/>
  <c r="C1621" i="1"/>
  <c r="I38" i="3"/>
  <c r="F273" i="4"/>
  <c r="C269" i="1"/>
  <c r="H304" i="1"/>
  <c r="G304" i="1"/>
  <c r="I30" i="3"/>
  <c r="D1537" i="1"/>
  <c r="H349" i="1"/>
  <c r="G349" i="1"/>
  <c r="G238" i="1"/>
  <c r="H238" i="1"/>
  <c r="G39" i="1"/>
  <c r="H39" i="1"/>
  <c r="B24" i="9"/>
  <c r="F88" i="5"/>
  <c r="C1093" i="1"/>
  <c r="H339" i="9"/>
  <c r="D1223" i="1"/>
  <c r="G345" i="9"/>
  <c r="E345" i="9" s="1"/>
  <c r="H32" i="3"/>
  <c r="C1538" i="1"/>
  <c r="E339" i="9"/>
  <c r="B339" i="9" s="1"/>
  <c r="F373" i="4"/>
  <c r="D360" i="4"/>
  <c r="C368" i="1"/>
  <c r="F70" i="5"/>
  <c r="D69" i="5"/>
  <c r="C1075" i="1"/>
  <c r="F491" i="4"/>
  <c r="C485" i="1"/>
  <c r="F202" i="4"/>
  <c r="C198" i="1"/>
  <c r="I1551" i="1"/>
  <c r="G486" i="1"/>
  <c r="H486" i="1"/>
  <c r="G137" i="1"/>
  <c r="H137" i="1"/>
  <c r="H1556" i="1"/>
  <c r="G1556" i="1"/>
  <c r="E308" i="4"/>
  <c r="F321" i="4"/>
  <c r="C316" i="1"/>
  <c r="E7" i="5"/>
  <c r="F406" i="4"/>
  <c r="C401" i="1"/>
  <c r="F164" i="4"/>
  <c r="C160" i="1"/>
  <c r="I1579" i="1"/>
  <c r="H642" i="1"/>
  <c r="G642" i="1"/>
  <c r="H551" i="1"/>
  <c r="G551" i="1"/>
  <c r="H293" i="1"/>
  <c r="G293" i="1"/>
  <c r="H149" i="1"/>
  <c r="G149" i="1"/>
  <c r="C1628" i="1"/>
  <c r="D45" i="8"/>
  <c r="E69" i="5"/>
  <c r="D1075" i="1"/>
  <c r="F571" i="4"/>
  <c r="C565" i="1"/>
  <c r="E535" i="4"/>
  <c r="D530" i="1"/>
  <c r="H572" i="1"/>
  <c r="G572" i="1"/>
  <c r="D535" i="4"/>
  <c r="C530" i="1"/>
  <c r="F536" i="4"/>
  <c r="F228" i="9"/>
  <c r="E310" i="9"/>
  <c r="B310" i="9" s="1"/>
  <c r="I32" i="3"/>
  <c r="D1538" i="1"/>
  <c r="F119" i="5"/>
  <c r="C1124" i="1"/>
  <c r="D141" i="6"/>
  <c r="F5" i="6"/>
  <c r="H26" i="3"/>
  <c r="C1401" i="1"/>
  <c r="E315" i="9"/>
  <c r="B315" i="9" s="1"/>
  <c r="E177" i="5"/>
  <c r="F629" i="4"/>
  <c r="C623" i="1"/>
  <c r="F49" i="4"/>
  <c r="C45" i="1"/>
  <c r="F584" i="4"/>
  <c r="C578" i="1"/>
  <c r="F479" i="4"/>
  <c r="C473" i="1"/>
  <c r="F431" i="4"/>
  <c r="D430" i="4"/>
  <c r="C425" i="1"/>
  <c r="F106" i="4"/>
  <c r="C102" i="1"/>
  <c r="G474" i="1"/>
  <c r="H474" i="1"/>
  <c r="H357" i="1"/>
  <c r="G357" i="1"/>
  <c r="H60" i="1"/>
  <c r="G60" i="1"/>
  <c r="H33" i="3"/>
  <c r="C1555" i="1"/>
  <c r="D152" i="4"/>
  <c r="F466" i="4"/>
  <c r="C460" i="1"/>
  <c r="I1566" i="1"/>
  <c r="H641" i="1"/>
  <c r="G641" i="1"/>
  <c r="H544" i="1"/>
  <c r="G544" i="1"/>
  <c r="H274" i="1"/>
  <c r="G274" i="1"/>
  <c r="H87" i="1"/>
  <c r="G87" i="1"/>
  <c r="F230" i="4"/>
  <c r="C226" i="1"/>
  <c r="E360" i="4"/>
  <c r="F177" i="5"/>
  <c r="H23" i="3"/>
  <c r="C1181" i="1"/>
  <c r="I24" i="3"/>
  <c r="D1255" i="1"/>
  <c r="F308" i="4"/>
  <c r="D417" i="4"/>
  <c r="C303" i="1"/>
  <c r="F35" i="6"/>
  <c r="H27" i="3"/>
  <c r="C1431" i="1"/>
  <c r="G591" i="1"/>
  <c r="H591" i="1"/>
  <c r="F255" i="5"/>
  <c r="D251" i="5"/>
  <c r="D176" i="5" s="1"/>
  <c r="C1259" i="1"/>
  <c r="E316" i="9"/>
  <c r="B316" i="9" s="1"/>
  <c r="F7" i="4"/>
  <c r="D6" i="4"/>
  <c r="C3" i="1"/>
  <c r="F135" i="5"/>
  <c r="C1140" i="1"/>
  <c r="F522" i="4"/>
  <c r="C516" i="1"/>
  <c r="I1576" i="1"/>
  <c r="I1565" i="1"/>
  <c r="H426" i="1"/>
  <c r="G426" i="1"/>
  <c r="H356" i="1"/>
  <c r="G356" i="1"/>
  <c r="G1571" i="1"/>
  <c r="H1571" i="1"/>
  <c r="F12" i="5"/>
  <c r="D7" i="5"/>
  <c r="C1017" i="1"/>
  <c r="F134" i="4"/>
  <c r="C130" i="1"/>
  <c r="I1569" i="1"/>
  <c r="I1542" i="1"/>
  <c r="I16" i="3"/>
  <c r="E422" i="4"/>
  <c r="D2" i="1"/>
  <c r="F262" i="4"/>
  <c r="C258" i="1"/>
  <c r="E152" i="4"/>
  <c r="H1577" i="1"/>
  <c r="G1577" i="1"/>
  <c r="G575" i="1"/>
  <c r="H575" i="1"/>
  <c r="G531" i="1"/>
  <c r="H531" i="1"/>
  <c r="H265" i="1"/>
  <c r="G265" i="1"/>
  <c r="H78" i="1"/>
  <c r="G78" i="1"/>
  <c r="I1573" i="1"/>
  <c r="I1570" i="1"/>
  <c r="F176" i="5" l="1"/>
  <c r="C1180" i="1"/>
  <c r="H1017" i="1"/>
  <c r="G1017" i="1"/>
  <c r="F6" i="4"/>
  <c r="H16" i="3"/>
  <c r="D422" i="4"/>
  <c r="C2" i="1"/>
  <c r="H1431" i="1"/>
  <c r="G1431" i="1"/>
  <c r="G460" i="1"/>
  <c r="H460" i="1"/>
  <c r="H473" i="1"/>
  <c r="G473" i="1"/>
  <c r="H565" i="1"/>
  <c r="G565" i="1"/>
  <c r="G316" i="1"/>
  <c r="H316" i="1"/>
  <c r="I17" i="3"/>
  <c r="D148" i="1"/>
  <c r="E299" i="4"/>
  <c r="E643" i="4"/>
  <c r="D417" i="1"/>
  <c r="F7" i="5"/>
  <c r="H21" i="3"/>
  <c r="D6" i="5"/>
  <c r="C1012" i="1"/>
  <c r="H1140" i="1"/>
  <c r="G1140" i="1"/>
  <c r="G226" i="1"/>
  <c r="H226" i="1"/>
  <c r="H425" i="1"/>
  <c r="G425" i="1"/>
  <c r="H30" i="3"/>
  <c r="C1537" i="1"/>
  <c r="F141" i="6"/>
  <c r="H1628" i="1"/>
  <c r="G1628" i="1"/>
  <c r="H401" i="1"/>
  <c r="G401" i="1"/>
  <c r="H368" i="1"/>
  <c r="G368" i="1"/>
  <c r="G1538" i="1"/>
  <c r="H1538" i="1"/>
  <c r="H1621" i="1"/>
  <c r="G1621" i="1"/>
  <c r="F417" i="4"/>
  <c r="C412" i="1"/>
  <c r="H19" i="9"/>
  <c r="E19" i="9" s="1"/>
  <c r="B19" i="9" s="1"/>
  <c r="I23" i="3"/>
  <c r="D1181" i="1"/>
  <c r="E176" i="5"/>
  <c r="D1180" i="1" s="1"/>
  <c r="C1622" i="1"/>
  <c r="H11" i="3" s="1"/>
  <c r="I39" i="3"/>
  <c r="G485" i="1"/>
  <c r="H485" i="1"/>
  <c r="H1223" i="1"/>
  <c r="G1223" i="1"/>
  <c r="H258" i="1"/>
  <c r="G258" i="1"/>
  <c r="H130" i="1"/>
  <c r="G130" i="1"/>
  <c r="D299" i="4"/>
  <c r="F152" i="4"/>
  <c r="H17" i="3"/>
  <c r="C148" i="1"/>
  <c r="D639" i="4"/>
  <c r="F430" i="4"/>
  <c r="C424" i="1"/>
  <c r="H578" i="1"/>
  <c r="G578" i="1"/>
  <c r="G623" i="1"/>
  <c r="H623" i="1"/>
  <c r="H9" i="3"/>
  <c r="H1401" i="1"/>
  <c r="G1401" i="1"/>
  <c r="G347" i="9"/>
  <c r="E347" i="9" s="1"/>
  <c r="H530" i="1"/>
  <c r="G530" i="1"/>
  <c r="E417" i="4"/>
  <c r="D412" i="1" s="1"/>
  <c r="D303" i="1"/>
  <c r="G303" i="1" s="1"/>
  <c r="H198" i="1"/>
  <c r="G198" i="1"/>
  <c r="H1075" i="1"/>
  <c r="G1075" i="1"/>
  <c r="D418" i="4"/>
  <c r="F360" i="4"/>
  <c r="C355" i="1"/>
  <c r="G342" i="9"/>
  <c r="E342" i="9" s="1"/>
  <c r="H269" i="1"/>
  <c r="G269" i="1"/>
  <c r="G343" i="9"/>
  <c r="E343" i="9" s="1"/>
  <c r="B343" i="9" s="1"/>
  <c r="F251" i="5"/>
  <c r="H24" i="3"/>
  <c r="C1255" i="1"/>
  <c r="H1181" i="1"/>
  <c r="G1181" i="1"/>
  <c r="D355" i="1"/>
  <c r="E418" i="4"/>
  <c r="D413" i="1" s="1"/>
  <c r="H45" i="1"/>
  <c r="G45" i="1"/>
  <c r="B228" i="9"/>
  <c r="H516" i="1"/>
  <c r="G516" i="1"/>
  <c r="H3" i="1"/>
  <c r="G3" i="1"/>
  <c r="H1259" i="1"/>
  <c r="G1259" i="1"/>
  <c r="H303" i="1"/>
  <c r="H1555" i="1"/>
  <c r="G1555" i="1"/>
  <c r="H102" i="1"/>
  <c r="G102" i="1"/>
  <c r="G1124" i="1"/>
  <c r="H1124" i="1"/>
  <c r="D640" i="4"/>
  <c r="F535" i="4"/>
  <c r="C529" i="1"/>
  <c r="E640" i="4"/>
  <c r="D634" i="1" s="1"/>
  <c r="D529" i="1"/>
  <c r="E639" i="4"/>
  <c r="D633" i="1" s="1"/>
  <c r="I22" i="3"/>
  <c r="D1074" i="1"/>
  <c r="H160" i="1"/>
  <c r="G160" i="1"/>
  <c r="E6" i="5"/>
  <c r="I21" i="3"/>
  <c r="D1012" i="1"/>
  <c r="F69" i="5"/>
  <c r="H22" i="3"/>
  <c r="C1074" i="1"/>
  <c r="B345" i="9"/>
  <c r="E344" i="9"/>
  <c r="I10" i="3" s="1"/>
  <c r="G1093" i="1"/>
  <c r="H1093" i="1"/>
  <c r="K1480" i="9"/>
  <c r="N3" i="9" l="1"/>
  <c r="H355" i="1"/>
  <c r="G355" i="1"/>
  <c r="H412" i="1"/>
  <c r="G412" i="1"/>
  <c r="D637" i="1"/>
  <c r="G1255" i="1"/>
  <c r="H1255" i="1"/>
  <c r="F639" i="4"/>
  <c r="C633" i="1"/>
  <c r="D423" i="4"/>
  <c r="F299" i="4"/>
  <c r="D301" i="4"/>
  <c r="C295" i="1"/>
  <c r="E301" i="4"/>
  <c r="D297" i="1" s="1"/>
  <c r="E423" i="4"/>
  <c r="D295" i="1"/>
  <c r="E300" i="4"/>
  <c r="D296" i="1" s="1"/>
  <c r="G529" i="1"/>
  <c r="H529" i="1"/>
  <c r="F640" i="4"/>
  <c r="C634" i="1"/>
  <c r="C413" i="1"/>
  <c r="F418" i="4"/>
  <c r="K3" i="9"/>
  <c r="I9" i="3"/>
  <c r="H148" i="1"/>
  <c r="G148" i="1"/>
  <c r="G1537" i="1"/>
  <c r="H1537" i="1"/>
  <c r="H1012" i="1"/>
  <c r="G1012" i="1"/>
  <c r="H2" i="1"/>
  <c r="G2" i="1"/>
  <c r="D300" i="4"/>
  <c r="H1180" i="1"/>
  <c r="G1180" i="1"/>
  <c r="H299" i="9"/>
  <c r="D1011" i="1"/>
  <c r="H1074" i="1"/>
  <c r="G1074" i="1"/>
  <c r="E341" i="9"/>
  <c r="I11" i="3" s="1"/>
  <c r="B342" i="9"/>
  <c r="E346" i="9"/>
  <c r="B347" i="9"/>
  <c r="H424" i="1"/>
  <c r="G424" i="1"/>
  <c r="G1622" i="1"/>
  <c r="H1622" i="1"/>
  <c r="G306" i="9"/>
  <c r="E306" i="9" s="1"/>
  <c r="B306" i="9" s="1"/>
  <c r="G299" i="9"/>
  <c r="E299" i="9" s="1"/>
  <c r="F6" i="5"/>
  <c r="C1011" i="1"/>
  <c r="D424" i="4"/>
  <c r="F422" i="4"/>
  <c r="D643" i="4"/>
  <c r="C417" i="1"/>
  <c r="H295" i="1" l="1"/>
  <c r="G295" i="1"/>
  <c r="H633" i="1"/>
  <c r="G633" i="1"/>
  <c r="F643" i="4"/>
  <c r="C637" i="1"/>
  <c r="F301" i="4"/>
  <c r="C297" i="1"/>
  <c r="H417" i="1"/>
  <c r="G417" i="1"/>
  <c r="H8" i="3"/>
  <c r="H1011" i="1"/>
  <c r="G1011" i="1"/>
  <c r="H634" i="1"/>
  <c r="G634" i="1"/>
  <c r="B299" i="9"/>
  <c r="F300" i="4"/>
  <c r="C296" i="1"/>
  <c r="E425" i="4"/>
  <c r="D420" i="1" s="1"/>
  <c r="H20" i="9"/>
  <c r="E644" i="4"/>
  <c r="D418" i="1"/>
  <c r="E424" i="4"/>
  <c r="F424" i="4"/>
  <c r="C419" i="1"/>
  <c r="G413" i="1"/>
  <c r="H413" i="1"/>
  <c r="D644" i="4"/>
  <c r="D425" i="4"/>
  <c r="F423" i="4"/>
  <c r="G20" i="9"/>
  <c r="C418" i="1"/>
  <c r="E20" i="9" l="1"/>
  <c r="B20" i="9" s="1"/>
  <c r="G296" i="1"/>
  <c r="H296" i="1"/>
  <c r="F425" i="4"/>
  <c r="C420" i="1"/>
  <c r="E646" i="4"/>
  <c r="D638" i="1"/>
  <c r="E645" i="4"/>
  <c r="G637" i="1"/>
  <c r="H637" i="1"/>
  <c r="M3" i="9"/>
  <c r="H418" i="1"/>
  <c r="G418" i="1"/>
  <c r="D646" i="4"/>
  <c r="F644" i="4"/>
  <c r="C638" i="1"/>
  <c r="D419" i="1"/>
  <c r="H419" i="1" s="1"/>
  <c r="H297" i="1"/>
  <c r="G297" i="1"/>
  <c r="D645" i="4"/>
  <c r="D649" i="4" l="1"/>
  <c r="F645" i="4"/>
  <c r="C639" i="1"/>
  <c r="E650" i="4"/>
  <c r="D640" i="1"/>
  <c r="H638" i="1"/>
  <c r="G638" i="1"/>
  <c r="G419" i="1"/>
  <c r="E649" i="4"/>
  <c r="D639" i="1"/>
  <c r="D650" i="4"/>
  <c r="F646" i="4"/>
  <c r="C640" i="1"/>
  <c r="G334" i="9"/>
  <c r="E334" i="9" s="1"/>
  <c r="H334" i="9"/>
  <c r="H420" i="1"/>
  <c r="G420" i="1"/>
  <c r="G639" i="1" l="1"/>
  <c r="H639" i="1"/>
  <c r="B334" i="9"/>
  <c r="E298" i="9"/>
  <c r="I8" i="3" s="1"/>
  <c r="I19" i="3"/>
  <c r="D644" i="1"/>
  <c r="H19" i="3"/>
  <c r="F650" i="4"/>
  <c r="C644" i="1"/>
  <c r="H640" i="1"/>
  <c r="G640" i="1"/>
  <c r="I18" i="3"/>
  <c r="D643" i="1"/>
  <c r="H7" i="3" s="1"/>
  <c r="H18" i="3"/>
  <c r="F649" i="4"/>
  <c r="C643" i="1"/>
  <c r="G297" i="9"/>
  <c r="E297" i="9" s="1"/>
  <c r="B297" i="9" s="1"/>
  <c r="J3" i="9" l="1"/>
  <c r="H644" i="1"/>
  <c r="G644" i="1"/>
  <c r="H643" i="1"/>
  <c r="G643" i="1"/>
  <c r="L293" i="9" l="1"/>
  <c r="F293" i="9" s="1"/>
  <c r="H295" i="9"/>
  <c r="G295" i="9"/>
  <c r="H18" i="9"/>
  <c r="H21" i="9"/>
  <c r="I17" i="9"/>
  <c r="G16" i="9"/>
  <c r="J11" i="9"/>
  <c r="I8" i="9"/>
  <c r="K6" i="9"/>
  <c r="G21" i="9"/>
  <c r="H17" i="9"/>
  <c r="I11" i="9"/>
  <c r="K9" i="9"/>
  <c r="J6" i="9"/>
  <c r="K10" i="9"/>
  <c r="J7" i="9"/>
  <c r="M16" i="9"/>
  <c r="K13" i="9"/>
  <c r="J10" i="9"/>
  <c r="I7" i="9"/>
  <c r="H22" i="9"/>
  <c r="M15" i="9"/>
  <c r="I12" i="9"/>
  <c r="K5" i="9"/>
  <c r="G22" i="9"/>
  <c r="E22" i="9" s="1"/>
  <c r="B22" i="9" s="1"/>
  <c r="L15" i="9"/>
  <c r="F15" i="9" s="1"/>
  <c r="G18" i="9"/>
  <c r="E18" i="9" s="1"/>
  <c r="B18" i="9" s="1"/>
  <c r="G17" i="9"/>
  <c r="K7" i="9"/>
  <c r="J12" i="9"/>
  <c r="J17" i="9"/>
  <c r="K8" i="9"/>
  <c r="J13" i="9"/>
  <c r="H16" i="9"/>
  <c r="I6" i="9"/>
  <c r="K12" i="9"/>
  <c r="J8" i="9"/>
  <c r="I13" i="9"/>
  <c r="J9" i="9"/>
  <c r="H15" i="9"/>
  <c r="K11" i="9"/>
  <c r="I9" i="9"/>
  <c r="G15" i="9"/>
  <c r="J5" i="9"/>
  <c r="L16" i="9"/>
  <c r="F16" i="9" s="1"/>
  <c r="I5" i="9"/>
  <c r="E6" i="9" l="1"/>
  <c r="B6" i="9" s="1"/>
  <c r="E12" i="9"/>
  <c r="B12" i="9" s="1"/>
  <c r="E15" i="9"/>
  <c r="B15" i="9" s="1"/>
  <c r="E10" i="9"/>
  <c r="B10" i="9" s="1"/>
  <c r="E13" i="9"/>
  <c r="B13" i="9" s="1"/>
  <c r="E295" i="9"/>
  <c r="B295" i="9" s="1"/>
  <c r="E5" i="9"/>
  <c r="B5" i="9" s="1"/>
  <c r="E21" i="9"/>
  <c r="B21" i="9" s="1"/>
  <c r="E9" i="9"/>
  <c r="B9" i="9" s="1"/>
  <c r="F14" i="9"/>
  <c r="E16" i="9"/>
  <c r="B16" i="9" s="1"/>
  <c r="E17" i="9"/>
  <c r="B17" i="9" s="1"/>
  <c r="E7" i="9"/>
  <c r="B7" i="9" s="1"/>
  <c r="E11" i="9"/>
  <c r="B11" i="9" s="1"/>
  <c r="E8" i="9"/>
  <c r="B8" i="9" s="1"/>
  <c r="B293" i="9"/>
  <c r="F23" i="9"/>
  <c r="E23" i="9" l="1"/>
  <c r="I7" i="3" s="1"/>
  <c r="E4" i="9"/>
  <c r="F3"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<sst xmlns="http://schemas.openxmlformats.org/spreadsheetml/2006/main" count="4719" uniqueCount="3651">
  <si>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</si>
  <si>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</si>
  <si>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</si>
  <si>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</si>
  <si>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</si>
  <si>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</si>
  <si>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</si>
  <si>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</si>
  <si>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</si>
  <si>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</si>
  <si>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</si>
  <si>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</si>
  <si>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</si>
  <si>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</si>
  <si>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</si>
  <si>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</si>
  <si>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</si>
  <si>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</si>
  <si>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</si>
  <si>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</si>
  <si>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</si>
  <si>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</si>
  <si>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</si>
  <si>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</si>
  <si>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</si>
  <si>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</si>
  <si>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</si>
  <si>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</si>
  <si>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</si>
  <si>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</si>
  <si>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</si>
  <si>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KOŠUTICA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</si>
  <si>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</si>
  <si>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</si>
  <si>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</si>
  <si>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</si>
  <si>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</si>
  <si>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</si>
  <si>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</si>
  <si>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</si>
  <si>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</si>
  <si>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</si>
  <si>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</si>
  <si>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</si>
  <si>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</si>
  <si>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</si>
  <si>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</si>
  <si>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</si>
  <si>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</si>
  <si>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</si>
  <si>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</si>
  <si>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</si>
  <si>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</si>
  <si>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</si>
  <si>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</si>
  <si>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</si>
  <si>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27870 - DJEČJI VRTIĆ KOŠUTICA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</si>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</sst>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105647.32999999999</v>
      </c>
      <c r="D2" s="6">
        <f>'PR-RAS'!E6</f>
        <v>141365.17000000001</v>
      </c>
      <c r="E2" s="6">
        <v>0</v>
      </c>
      <c r="F2" s="6">
        <v>0</v>
      </c>
      <c r="G2" s="7">
        <f t="shared" ref="G2:G274" si="0">(B2/1000)*(C2*1+D2*2)</f>
        <v>388.37767000000002</v>
      </c>
      <c r="H2" s="7">
        <f t="shared" ref="H2:H27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162</v>
      </c>
      <c r="D45" s="1">
        <f>'PR-RAS'!E49</f>
        <v>0</v>
      </c>
      <c r="E45" s="1">
        <v>0</v>
      </c>
      <c r="F45" s="1">
        <v>0</v>
      </c>
      <c r="G45" s="2">
        <f t="shared" si="0"/>
        <v>7.1279999999999992</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162</v>
      </c>
      <c r="D64" s="1">
        <f>'PR-RAS'!E68</f>
        <v>0</v>
      </c>
      <c r="E64" s="1">
        <v>0</v>
      </c>
      <c r="F64" s="1">
        <v>0</v>
      </c>
      <c r="G64" s="2">
        <f t="shared" si="0"/>
        <v>10.206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162</v>
      </c>
      <c r="D65" s="1">
        <f>'PR-RAS'!E69</f>
        <v>0</v>
      </c>
      <c r="E65" s="1">
        <v>0</v>
      </c>
      <c r="F65" s="1">
        <v>0</v>
      </c>
      <c r="G65" s="2">
        <f t="shared" si="0"/>
        <v>10.368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15132.18</v>
      </c>
      <c r="D102" s="1">
        <f>'PR-RAS'!E106</f>
        <v>23605.23</v>
      </c>
      <c r="E102" s="1">
        <v>0</v>
      </c>
      <c r="F102" s="1">
        <v>0</v>
      </c>
      <c r="G102" s="2">
        <f t="shared" si="0"/>
        <v>6296.60664</v>
      </c>
      <c r="H102" s="2">
        <f t="shared" si="1"/>
        <v>0.40999999999985448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15132.18</v>
      </c>
      <c r="D108" s="1">
        <f>'PR-RAS'!E112</f>
        <v>23605.23</v>
      </c>
      <c r="E108" s="1">
        <v>0</v>
      </c>
      <c r="F108" s="1">
        <v>0</v>
      </c>
      <c r="G108" s="2">
        <f t="shared" si="0"/>
        <v>6670.66248</v>
      </c>
      <c r="H108" s="2">
        <f t="shared" si="1"/>
        <v>0.40999999999985448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15132.18</v>
      </c>
      <c r="D113" s="1">
        <f>'PR-RAS'!E117</f>
        <v>23605.23</v>
      </c>
      <c r="E113" s="1">
        <v>0</v>
      </c>
      <c r="F113" s="1">
        <v>0</v>
      </c>
      <c r="G113" s="2">
        <f t="shared" si="0"/>
        <v>6982.3756800000001</v>
      </c>
      <c r="H113" s="2">
        <f t="shared" si="1"/>
        <v>0.40999999999985448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90353.15</v>
      </c>
      <c r="D130" s="1">
        <f>'PR-RAS'!E134</f>
        <v>117759.94</v>
      </c>
      <c r="E130" s="1">
        <v>0</v>
      </c>
      <c r="F130" s="1">
        <v>0</v>
      </c>
      <c r="G130" s="2">
        <f t="shared" si="0"/>
        <v>42037.620870000006</v>
      </c>
      <c r="H130" s="2">
        <f t="shared" si="1"/>
        <v>0.20999999999185093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90353.15</v>
      </c>
      <c r="D131" s="1">
        <f>'PR-RAS'!E135</f>
        <v>117759.94</v>
      </c>
      <c r="E131" s="1">
        <v>0</v>
      </c>
      <c r="F131" s="1">
        <v>0</v>
      </c>
      <c r="G131" s="2">
        <f t="shared" si="0"/>
        <v>42363.493900000009</v>
      </c>
      <c r="H131" s="2">
        <f t="shared" si="1"/>
        <v>0.20999999999185093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89373.15</v>
      </c>
      <c r="D132" s="1">
        <f>'PR-RAS'!E136</f>
        <v>117759.94</v>
      </c>
      <c r="E132" s="1">
        <v>0</v>
      </c>
      <c r="F132" s="1">
        <v>0</v>
      </c>
      <c r="G132" s="2">
        <f t="shared" si="0"/>
        <v>42560.986930000006</v>
      </c>
      <c r="H132" s="2">
        <f t="shared" si="1"/>
        <v>0.20999999999185093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980</v>
      </c>
      <c r="D133" s="1">
        <f>'PR-RAS'!E137</f>
        <v>0</v>
      </c>
      <c r="E133" s="1">
        <v>0</v>
      </c>
      <c r="F133" s="1">
        <v>0</v>
      </c>
      <c r="G133" s="2">
        <f t="shared" si="0"/>
        <v>129.36000000000001</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118085.54</v>
      </c>
      <c r="D148" s="1">
        <f>'PR-RAS'!E152</f>
        <v>153958.46</v>
      </c>
      <c r="E148" s="1">
        <v>0</v>
      </c>
      <c r="F148" s="1">
        <v>0</v>
      </c>
      <c r="G148" s="2">
        <f t="shared" si="0"/>
        <v>62622.361619999989</v>
      </c>
      <c r="H148" s="2">
        <f t="shared" si="1"/>
        <v>0.91999999999825377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93399.11</v>
      </c>
      <c r="D149" s="1">
        <f>'PR-RAS'!E153</f>
        <v>129546.25</v>
      </c>
      <c r="E149" s="1">
        <v>0</v>
      </c>
      <c r="F149" s="1">
        <v>0</v>
      </c>
      <c r="G149" s="2">
        <f t="shared" si="0"/>
        <v>52168.758279999995</v>
      </c>
      <c r="H149" s="2">
        <f t="shared" si="1"/>
        <v>0.36000000000058208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79484.210000000006</v>
      </c>
      <c r="D150" s="1">
        <f>'PR-RAS'!E154</f>
        <v>110855.17</v>
      </c>
      <c r="E150" s="1">
        <v>0</v>
      </c>
      <c r="F150" s="1">
        <v>0</v>
      </c>
      <c r="G150" s="2">
        <f t="shared" si="0"/>
        <v>44877.987949999995</v>
      </c>
      <c r="H150" s="2">
        <f t="shared" si="1"/>
        <v>0.38000000000465661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79484.210000000006</v>
      </c>
      <c r="D151" s="1">
        <f>'PR-RAS'!E155</f>
        <v>110855.17</v>
      </c>
      <c r="E151" s="1">
        <v>0</v>
      </c>
      <c r="F151" s="1">
        <v>0</v>
      </c>
      <c r="G151" s="2">
        <f t="shared" si="0"/>
        <v>45179.182499999995</v>
      </c>
      <c r="H151" s="2">
        <f t="shared" si="1"/>
        <v>0.38000000000465661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800</v>
      </c>
      <c r="D155" s="1">
        <f>'PR-RAS'!E159</f>
        <v>400</v>
      </c>
      <c r="E155" s="1">
        <v>0</v>
      </c>
      <c r="F155" s="1">
        <v>0</v>
      </c>
      <c r="G155" s="2">
        <f t="shared" si="0"/>
        <v>246.4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13114.9</v>
      </c>
      <c r="D156" s="1">
        <f>'PR-RAS'!E160</f>
        <v>18291.080000000002</v>
      </c>
      <c r="E156" s="1">
        <v>0</v>
      </c>
      <c r="F156" s="1">
        <v>0</v>
      </c>
      <c r="G156" s="2">
        <f t="shared" si="0"/>
        <v>7703.0443000000005</v>
      </c>
      <c r="H156" s="2">
        <f t="shared" si="1"/>
        <v>0.18000000000211003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13114.9</v>
      </c>
      <c r="D158" s="1">
        <f>'PR-RAS'!E162</f>
        <v>18291.080000000002</v>
      </c>
      <c r="E158" s="1">
        <v>0</v>
      </c>
      <c r="F158" s="1">
        <v>0</v>
      </c>
      <c r="G158" s="2">
        <f t="shared" si="0"/>
        <v>7802.4384200000004</v>
      </c>
      <c r="H158" s="2">
        <f t="shared" si="1"/>
        <v>0.18000000000211003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24266</v>
      </c>
      <c r="D160" s="1">
        <f>'PR-RAS'!E164</f>
        <v>23992.61</v>
      </c>
      <c r="E160" s="1">
        <v>0</v>
      </c>
      <c r="F160" s="1">
        <v>0</v>
      </c>
      <c r="G160" s="2">
        <f t="shared" si="0"/>
        <v>11487.94398</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4383.5199999999995</v>
      </c>
      <c r="D161" s="1">
        <f>'PR-RAS'!E165</f>
        <v>4504.75</v>
      </c>
      <c r="E161" s="1">
        <v>0</v>
      </c>
      <c r="F161" s="1">
        <v>0</v>
      </c>
      <c r="G161" s="2">
        <f t="shared" si="0"/>
        <v>2142.8832000000002</v>
      </c>
      <c r="H161" s="2">
        <f t="shared" si="1"/>
        <v>0.73000000000047294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193</v>
      </c>
      <c r="D162" s="1">
        <f>'PR-RAS'!E166</f>
        <v>0</v>
      </c>
      <c r="E162" s="1">
        <v>0</v>
      </c>
      <c r="F162" s="1">
        <v>0</v>
      </c>
      <c r="G162" s="2">
        <f t="shared" si="0"/>
        <v>31.073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3520.85</v>
      </c>
      <c r="D163" s="1">
        <f>'PR-RAS'!E167</f>
        <v>4469.25</v>
      </c>
      <c r="E163" s="1">
        <v>0</v>
      </c>
      <c r="F163" s="1">
        <v>0</v>
      </c>
      <c r="G163" s="2">
        <f t="shared" si="0"/>
        <v>2018.4147</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230.87</v>
      </c>
      <c r="D164" s="1">
        <f>'PR-RAS'!E168</f>
        <v>0</v>
      </c>
      <c r="E164" s="1">
        <v>0</v>
      </c>
      <c r="F164" s="1">
        <v>0</v>
      </c>
      <c r="G164" s="2">
        <f t="shared" si="0"/>
        <v>37.631810000000002</v>
      </c>
      <c r="H164" s="2">
        <f t="shared" si="1"/>
        <v>0.12999999999999545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438.8</v>
      </c>
      <c r="D165" s="1">
        <f>'PR-RAS'!E169</f>
        <v>35.5</v>
      </c>
      <c r="E165" s="1">
        <v>0</v>
      </c>
      <c r="F165" s="1">
        <v>0</v>
      </c>
      <c r="G165" s="2">
        <f t="shared" si="0"/>
        <v>83.607200000000006</v>
      </c>
      <c r="H165" s="2">
        <f t="shared" si="1"/>
        <v>0.69999999999998863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15493.410000000002</v>
      </c>
      <c r="D166" s="1">
        <f>'PR-RAS'!E170</f>
        <v>15006.12</v>
      </c>
      <c r="E166" s="1">
        <v>0</v>
      </c>
      <c r="F166" s="1">
        <v>0</v>
      </c>
      <c r="G166" s="2">
        <f t="shared" si="0"/>
        <v>7508.4322500000007</v>
      </c>
      <c r="H166" s="2">
        <f t="shared" si="1"/>
        <v>0.53000000000247383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1545.92</v>
      </c>
      <c r="D167" s="1">
        <f>'PR-RAS'!E171</f>
        <v>1384.58</v>
      </c>
      <c r="E167" s="1">
        <v>0</v>
      </c>
      <c r="F167" s="1">
        <v>0</v>
      </c>
      <c r="G167" s="2">
        <f t="shared" si="0"/>
        <v>716.30327999999997</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9035.43</v>
      </c>
      <c r="D168" s="1">
        <f>'PR-RAS'!E172</f>
        <v>9058.07</v>
      </c>
      <c r="E168" s="1">
        <v>0</v>
      </c>
      <c r="F168" s="1">
        <v>0</v>
      </c>
      <c r="G168" s="2">
        <f t="shared" si="0"/>
        <v>4534.3121900000006</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2912.26</v>
      </c>
      <c r="D169" s="1">
        <f>'PR-RAS'!E173</f>
        <v>3285.3</v>
      </c>
      <c r="E169" s="1">
        <v>0</v>
      </c>
      <c r="F169" s="1">
        <v>0</v>
      </c>
      <c r="G169" s="2">
        <f t="shared" si="0"/>
        <v>1593.1204800000003</v>
      </c>
      <c r="H169" s="2">
        <f t="shared" si="1"/>
        <v>0.56000000000040018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460.77</v>
      </c>
      <c r="D170" s="1">
        <f>'PR-RAS'!E174</f>
        <v>575.57000000000005</v>
      </c>
      <c r="E170" s="1">
        <v>0</v>
      </c>
      <c r="F170" s="1">
        <v>0</v>
      </c>
      <c r="G170" s="2">
        <f t="shared" si="0"/>
        <v>272.41279000000003</v>
      </c>
      <c r="H170" s="2">
        <f t="shared" si="1"/>
        <v>0.65999999999996817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1539.03</v>
      </c>
      <c r="D171" s="1">
        <f>'PR-RAS'!E175</f>
        <v>702.6</v>
      </c>
      <c r="E171" s="1">
        <v>0</v>
      </c>
      <c r="F171" s="1">
        <v>0</v>
      </c>
      <c r="G171" s="2">
        <f t="shared" si="0"/>
        <v>500.51910000000004</v>
      </c>
      <c r="H171" s="2">
        <f t="shared" si="1"/>
        <v>0.42999999999994998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3574.59</v>
      </c>
      <c r="D174" s="1">
        <f>'PR-RAS'!E178</f>
        <v>4326.0300000000007</v>
      </c>
      <c r="E174" s="1">
        <v>0</v>
      </c>
      <c r="F174" s="1">
        <v>0</v>
      </c>
      <c r="G174" s="2">
        <f t="shared" si="0"/>
        <v>2115.21045</v>
      </c>
      <c r="H174" s="2">
        <f t="shared" si="1"/>
        <v>0.44000000000050932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279.25</v>
      </c>
      <c r="D175" s="1">
        <f>'PR-RAS'!E179</f>
        <v>191.75</v>
      </c>
      <c r="E175" s="1">
        <v>0</v>
      </c>
      <c r="F175" s="1">
        <v>0</v>
      </c>
      <c r="G175" s="2">
        <f t="shared" si="0"/>
        <v>115.31849999999999</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133.63</v>
      </c>
      <c r="D176" s="1">
        <f>'PR-RAS'!E180</f>
        <v>858.74</v>
      </c>
      <c r="E176" s="1">
        <v>0</v>
      </c>
      <c r="F176" s="1">
        <v>0</v>
      </c>
      <c r="G176" s="2">
        <f t="shared" si="0"/>
        <v>323.94425000000001</v>
      </c>
      <c r="H176" s="2">
        <f t="shared" si="1"/>
        <v>0.62999999999999545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1608.53</v>
      </c>
      <c r="D178" s="1">
        <f>'PR-RAS'!E182</f>
        <v>1906.44</v>
      </c>
      <c r="E178" s="1">
        <v>0</v>
      </c>
      <c r="F178" s="1">
        <v>0</v>
      </c>
      <c r="G178" s="2">
        <f t="shared" si="0"/>
        <v>959.58956999999987</v>
      </c>
      <c r="H178" s="2">
        <f t="shared" si="1"/>
        <v>0.91000000000008185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680.41</v>
      </c>
      <c r="D180" s="1">
        <f>'PR-RAS'!E184</f>
        <v>640.15</v>
      </c>
      <c r="E180" s="1">
        <v>0</v>
      </c>
      <c r="F180" s="1">
        <v>0</v>
      </c>
      <c r="G180" s="2">
        <f t="shared" si="0"/>
        <v>350.96708999999998</v>
      </c>
      <c r="H180" s="2">
        <f t="shared" si="1"/>
        <v>0.55999999999994543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556.13</v>
      </c>
      <c r="D181" s="1">
        <f>'PR-RAS'!E185</f>
        <v>150</v>
      </c>
      <c r="E181" s="1">
        <v>0</v>
      </c>
      <c r="F181" s="1">
        <v>0</v>
      </c>
      <c r="G181" s="2">
        <f t="shared" si="0"/>
        <v>154.10339999999999</v>
      </c>
      <c r="H181" s="2">
        <f t="shared" si="1"/>
        <v>0.12999999999999545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299.01</v>
      </c>
      <c r="D182" s="1">
        <f>'PR-RAS'!E186</f>
        <v>578.95000000000005</v>
      </c>
      <c r="E182" s="1">
        <v>0</v>
      </c>
      <c r="F182" s="1">
        <v>0</v>
      </c>
      <c r="G182" s="2">
        <f t="shared" si="0"/>
        <v>263.70071000000002</v>
      </c>
      <c r="H182" s="2">
        <f t="shared" si="1"/>
        <v>5.999999999994543E-2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17.63</v>
      </c>
      <c r="D183" s="1">
        <f>'PR-RAS'!E187</f>
        <v>0</v>
      </c>
      <c r="E183" s="1">
        <v>0</v>
      </c>
      <c r="F183" s="1">
        <v>0</v>
      </c>
      <c r="G183" s="2">
        <f t="shared" si="0"/>
        <v>3.2086599999999996</v>
      </c>
      <c r="H183" s="2">
        <f t="shared" si="1"/>
        <v>0.37000000000000099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814.48</v>
      </c>
      <c r="D190" s="1">
        <f>'PR-RAS'!E194</f>
        <v>155.70999999999998</v>
      </c>
      <c r="E190" s="1">
        <v>0</v>
      </c>
      <c r="F190" s="1">
        <v>0</v>
      </c>
      <c r="G190" s="2">
        <f t="shared" si="0"/>
        <v>212.79510000000002</v>
      </c>
      <c r="H190" s="2">
        <f t="shared" si="1"/>
        <v>0.77000000000003865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671.76</v>
      </c>
      <c r="D191" s="1">
        <f>'PR-RAS'!E195</f>
        <v>0</v>
      </c>
      <c r="E191" s="1">
        <v>0</v>
      </c>
      <c r="F191" s="1">
        <v>0</v>
      </c>
      <c r="G191" s="2">
        <f t="shared" si="0"/>
        <v>127.6344</v>
      </c>
      <c r="H191" s="2">
        <f t="shared" si="1"/>
        <v>0.24000000000000909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79</v>
      </c>
      <c r="D193" s="1">
        <f>'PR-RAS'!E197</f>
        <v>91.99</v>
      </c>
      <c r="E193" s="1">
        <v>0</v>
      </c>
      <c r="F193" s="1">
        <v>0</v>
      </c>
      <c r="G193" s="2">
        <f t="shared" si="0"/>
        <v>50.492160000000005</v>
      </c>
      <c r="H193" s="2">
        <f t="shared" si="1"/>
        <v>1.0000000000005116E-2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63.72</v>
      </c>
      <c r="D195" s="1">
        <f>'PR-RAS'!E199</f>
        <v>63.72</v>
      </c>
      <c r="E195" s="1">
        <v>0</v>
      </c>
      <c r="F195" s="1">
        <v>0</v>
      </c>
      <c r="G195" s="2">
        <f t="shared" si="0"/>
        <v>37.085039999999999</v>
      </c>
      <c r="H195" s="2">
        <f t="shared" si="1"/>
        <v>0.56000000000000227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420.43</v>
      </c>
      <c r="D198" s="1">
        <f>'PR-RAS'!E202</f>
        <v>419.6</v>
      </c>
      <c r="E198" s="1">
        <v>0</v>
      </c>
      <c r="F198" s="1">
        <v>0</v>
      </c>
      <c r="G198" s="2">
        <f t="shared" si="0"/>
        <v>248.14711000000003</v>
      </c>
      <c r="H198" s="2">
        <f t="shared" si="1"/>
        <v>0.82999999999998408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420.43</v>
      </c>
      <c r="D212" s="1">
        <f>'PR-RAS'!E216</f>
        <v>419.6</v>
      </c>
      <c r="E212" s="1">
        <v>0</v>
      </c>
      <c r="F212" s="1">
        <v>0</v>
      </c>
      <c r="G212" s="2">
        <f t="shared" si="0"/>
        <v>265.78192999999999</v>
      </c>
      <c r="H212" s="2">
        <f t="shared" si="1"/>
        <v>0.82999999999998408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420.43</v>
      </c>
      <c r="D213" s="1">
        <f>'PR-RAS'!E217</f>
        <v>419.6</v>
      </c>
      <c r="E213" s="1">
        <v>0</v>
      </c>
      <c r="F213" s="1">
        <v>0</v>
      </c>
      <c r="G213" s="2">
        <f t="shared" si="0"/>
        <v>267.04156</v>
      </c>
      <c r="H213" s="2">
        <f t="shared" si="1"/>
        <v>0.82999999999998408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118085.54</v>
      </c>
      <c r="D295" s="1">
        <f>'PR-RAS'!E299</f>
        <v>153958.46</v>
      </c>
      <c r="E295" s="1">
        <v>0</v>
      </c>
      <c r="F295" s="1">
        <v>0</v>
      </c>
      <c r="G295" s="2">
        <f t="shared" si="12"/>
        <v>125244.72323999998</v>
      </c>
      <c r="H295" s="2">
        <f t="shared" si="13"/>
        <v>0.91999999999825377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12438.210000000006</v>
      </c>
      <c r="D297" s="1">
        <f>'PR-RAS'!E301</f>
        <v>12593.289999999979</v>
      </c>
      <c r="E297" s="1">
        <v>0</v>
      </c>
      <c r="F297" s="1">
        <v>0</v>
      </c>
      <c r="G297" s="2">
        <f t="shared" si="12"/>
        <v>11136.93783999999</v>
      </c>
      <c r="H297" s="2">
        <f t="shared" si="13"/>
        <v>0.49999999998544808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3170.66</v>
      </c>
      <c r="D299" s="1">
        <f>'PR-RAS'!E303</f>
        <v>4126.88</v>
      </c>
      <c r="E299" s="1">
        <v>0</v>
      </c>
      <c r="F299" s="1">
        <v>0</v>
      </c>
      <c r="G299" s="2">
        <f t="shared" si="12"/>
        <v>3404.4771599999999</v>
      </c>
      <c r="H299" s="2">
        <f t="shared" si="13"/>
        <v>0.46000000000003638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345.07</v>
      </c>
      <c r="D300" s="1">
        <f>'PR-RAS'!E304</f>
        <v>4332.66</v>
      </c>
      <c r="E300" s="1">
        <v>0</v>
      </c>
      <c r="F300" s="1">
        <v>0</v>
      </c>
      <c r="G300" s="2">
        <f t="shared" si="12"/>
        <v>2694.1066099999998</v>
      </c>
      <c r="H300" s="2">
        <f t="shared" si="13"/>
        <v>0.4100000000001387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1901.49</v>
      </c>
      <c r="D355" s="1">
        <f>'PR-RAS'!E360</f>
        <v>550</v>
      </c>
      <c r="E355" s="1">
        <v>0</v>
      </c>
      <c r="F355" s="1">
        <v>0</v>
      </c>
      <c r="G355" s="2">
        <f t="shared" si="12"/>
        <v>1062.5274599999998</v>
      </c>
      <c r="H355" s="2">
        <f t="shared" si="13"/>
        <v>0.49000000000000909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1901.49</v>
      </c>
      <c r="D368" s="1">
        <f>'PR-RAS'!E373</f>
        <v>550</v>
      </c>
      <c r="E368" s="1">
        <v>0</v>
      </c>
      <c r="F368" s="1">
        <v>0</v>
      </c>
      <c r="G368" s="2">
        <f t="shared" si="12"/>
        <v>1101.54683</v>
      </c>
      <c r="H368" s="2">
        <f t="shared" si="13"/>
        <v>0.49000000000000909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1901.49</v>
      </c>
      <c r="D374" s="1">
        <f>'PR-RAS'!E379</f>
        <v>550</v>
      </c>
      <c r="E374" s="1">
        <v>0</v>
      </c>
      <c r="F374" s="1">
        <v>0</v>
      </c>
      <c r="G374" s="2">
        <f t="shared" si="12"/>
        <v>1119.5557699999999</v>
      </c>
      <c r="H374" s="2">
        <f t="shared" si="13"/>
        <v>0.49000000000000909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1901.49</v>
      </c>
      <c r="D375" s="1">
        <f>'PR-RAS'!E380</f>
        <v>550</v>
      </c>
      <c r="E375" s="1">
        <v>0</v>
      </c>
      <c r="F375" s="1">
        <v>0</v>
      </c>
      <c r="G375" s="2">
        <f t="shared" si="12"/>
        <v>1122.5572599999998</v>
      </c>
      <c r="H375" s="2">
        <f t="shared" si="13"/>
        <v>0.49000000000000909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1901.49</v>
      </c>
      <c r="D413" s="1">
        <f>'PR-RAS'!E418</f>
        <v>550</v>
      </c>
      <c r="E413" s="1">
        <v>0</v>
      </c>
      <c r="F413" s="1">
        <v>0</v>
      </c>
      <c r="G413" s="2">
        <f t="shared" si="12"/>
        <v>1236.6138799999999</v>
      </c>
      <c r="H413" s="2">
        <f t="shared" si="13"/>
        <v>0.49000000000000909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848.3</v>
      </c>
      <c r="D415" s="1">
        <f>'PR-RAS'!E420</f>
        <v>848.3</v>
      </c>
      <c r="E415" s="1">
        <v>0</v>
      </c>
      <c r="F415" s="1">
        <v>0</v>
      </c>
      <c r="G415" s="2">
        <f t="shared" si="12"/>
        <v>1053.5885999999998</v>
      </c>
      <c r="H415" s="2">
        <f t="shared" si="13"/>
        <v>0.59999999999990905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105647.32999999999</v>
      </c>
      <c r="D417" s="1">
        <f>'PR-RAS'!E422</f>
        <v>141365.17000000001</v>
      </c>
      <c r="E417" s="1">
        <v>0</v>
      </c>
      <c r="F417" s="1">
        <v>0</v>
      </c>
      <c r="G417" s="2">
        <f t="shared" si="12"/>
        <v>161565.11072</v>
      </c>
      <c r="H417" s="2">
        <f t="shared" si="13"/>
        <v>0.5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119987.03</v>
      </c>
      <c r="D418" s="1">
        <f>'PR-RAS'!E423</f>
        <v>154508.46</v>
      </c>
      <c r="E418" s="1">
        <v>0</v>
      </c>
      <c r="F418" s="1">
        <v>0</v>
      </c>
      <c r="G418" s="2">
        <f t="shared" si="12"/>
        <v>178894.64714999998</v>
      </c>
      <c r="H418" s="2">
        <f t="shared" si="13"/>
        <v>0.48999999999068677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14339.700000000012</v>
      </c>
      <c r="D420" s="1">
        <f>'PR-RAS'!E425</f>
        <v>13143.289999999979</v>
      </c>
      <c r="E420" s="1">
        <v>0</v>
      </c>
      <c r="F420" s="1">
        <v>0</v>
      </c>
      <c r="G420" s="2">
        <f t="shared" si="12"/>
        <v>17022.411319999988</v>
      </c>
      <c r="H420" s="2">
        <f t="shared" si="13"/>
        <v>0.58999999996740371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4018.96</v>
      </c>
      <c r="D422" s="1">
        <f>'PR-RAS'!E427</f>
        <v>4975.18</v>
      </c>
      <c r="E422" s="1">
        <v>0</v>
      </c>
      <c r="F422" s="1">
        <v>0</v>
      </c>
      <c r="G422" s="2">
        <f t="shared" si="12"/>
        <v>5881.0837199999996</v>
      </c>
      <c r="H422" s="2">
        <f t="shared" si="13"/>
        <v>0.22000000000025466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345.07</v>
      </c>
      <c r="D423" s="1">
        <f>'PR-RAS'!E428</f>
        <v>4332.66</v>
      </c>
      <c r="E423" s="1">
        <v>0</v>
      </c>
      <c r="F423" s="1">
        <v>0</v>
      </c>
      <c r="G423" s="2">
        <f t="shared" si="12"/>
        <v>3802.3845799999995</v>
      </c>
      <c r="H423" s="2">
        <f t="shared" si="13"/>
        <v>0.4100000000001387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105647.32999999999</v>
      </c>
      <c r="D637" s="1">
        <f>'PR-RAS'!E643</f>
        <v>141365.17000000001</v>
      </c>
      <c r="E637" s="1">
        <v>0</v>
      </c>
      <c r="F637" s="1">
        <v>0</v>
      </c>
      <c r="G637" s="2">
        <f t="shared" si="14"/>
        <v>247008.19812000004</v>
      </c>
      <c r="H637" s="2">
        <f t="shared" si="15"/>
        <v>0.5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119987.03</v>
      </c>
      <c r="D638" s="1">
        <f>'PR-RAS'!E644</f>
        <v>154508.46</v>
      </c>
      <c r="E638" s="1">
        <v>0</v>
      </c>
      <c r="F638" s="1">
        <v>0</v>
      </c>
      <c r="G638" s="2">
        <f t="shared" si="14"/>
        <v>273275.51614999998</v>
      </c>
      <c r="H638" s="2">
        <f t="shared" si="15"/>
        <v>0.48999999999068677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14339.700000000012</v>
      </c>
      <c r="D640" s="1">
        <f>'PR-RAS'!E646</f>
        <v>13143.289999999979</v>
      </c>
      <c r="E640" s="1">
        <v>0</v>
      </c>
      <c r="F640" s="1">
        <v>0</v>
      </c>
      <c r="G640" s="2">
        <f t="shared" si="14"/>
        <v>25960.192919999979</v>
      </c>
      <c r="H640" s="2">
        <f t="shared" si="15"/>
        <v>0.58999999996740371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4018.96</v>
      </c>
      <c r="D642" s="1">
        <f>'PR-RAS'!E648</f>
        <v>4975.18</v>
      </c>
      <c r="E642" s="1">
        <v>0</v>
      </c>
      <c r="F642" s="1">
        <v>0</v>
      </c>
      <c r="G642" s="2">
        <f t="shared" si="14"/>
        <v>8954.3341199999995</v>
      </c>
      <c r="H642" s="2">
        <f t="shared" si="15"/>
        <v>0.22000000000025466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18358.660000000011</v>
      </c>
      <c r="D644" s="1">
        <f>'PR-RAS'!E650</f>
        <v>18118.469999999979</v>
      </c>
      <c r="E644" s="1">
        <v>0</v>
      </c>
      <c r="F644" s="1">
        <v>0</v>
      </c>
      <c r="G644" s="2">
        <f t="shared" si="14"/>
        <v>35104.970799999981</v>
      </c>
      <c r="H644" s="2">
        <f t="shared" si="15"/>
        <v>0.80999999996856786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12147.87</v>
      </c>
      <c r="D646" s="1">
        <f>'PR-RAS'!E653</f>
        <v>17723.43</v>
      </c>
      <c r="E646" s="1">
        <v>0</v>
      </c>
      <c r="F646" s="1">
        <v>0</v>
      </c>
      <c r="G646" s="2">
        <f t="shared" si="14"/>
        <v>30698.600850000003</v>
      </c>
      <c r="H646" s="2">
        <f t="shared" si="15"/>
        <v>0.55999999999949068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107902.28</v>
      </c>
      <c r="D647" s="1">
        <f>'PR-RAS'!E654</f>
        <v>143675.54999999999</v>
      </c>
      <c r="E647" s="1">
        <v>0</v>
      </c>
      <c r="F647" s="1">
        <v>0</v>
      </c>
      <c r="G647" s="2">
        <f t="shared" si="14"/>
        <v>255333.68348000001</v>
      </c>
      <c r="H647" s="2">
        <f t="shared" si="15"/>
        <v>0.73000000001047738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118984.85</v>
      </c>
      <c r="D648" s="1">
        <f>'PR-RAS'!E655</f>
        <v>156385.95000000001</v>
      </c>
      <c r="E648" s="1">
        <v>0</v>
      </c>
      <c r="F648" s="1">
        <v>0</v>
      </c>
      <c r="G648" s="2">
        <f t="shared" si="14"/>
        <v>279346.61725000001</v>
      </c>
      <c r="H648" s="2">
        <f t="shared" si="15"/>
        <v>0.1999999999825377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1065.2999999999884</v>
      </c>
      <c r="D649" s="1">
        <f>'PR-RAS'!E656</f>
        <v>5013.0299999999697</v>
      </c>
      <c r="E649" s="1">
        <v>0</v>
      </c>
      <c r="F649" s="1">
        <v>0</v>
      </c>
      <c r="G649" s="2">
        <f t="shared" si="14"/>
        <v>7187.2012799999538</v>
      </c>
      <c r="H649" s="2">
        <f t="shared" si="15"/>
        <v>0.32999999995809048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14</v>
      </c>
      <c r="E651" s="1">
        <v>0</v>
      </c>
      <c r="F651" s="1">
        <v>0</v>
      </c>
      <c r="G651" s="2">
        <f t="shared" si="14"/>
        <v>27.3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v>
      </c>
      <c r="D653" s="1">
        <f>'PR-RAS'!E660</f>
        <v>11</v>
      </c>
      <c r="E653" s="1">
        <v>0</v>
      </c>
      <c r="F653" s="1">
        <v>0</v>
      </c>
      <c r="G653" s="2">
        <f t="shared" si="14"/>
        <v>20.864000000000001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162</v>
      </c>
      <c r="D676" s="1">
        <f>'PR-RAS'!E683</f>
        <v>0</v>
      </c>
      <c r="E676" s="1">
        <v>0</v>
      </c>
      <c r="F676" s="1">
        <v>0</v>
      </c>
      <c r="G676" s="2">
        <f t="shared" si="14"/>
        <v>109.35000000000001</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800</v>
      </c>
      <c r="D726" s="1">
        <f>'PR-RAS'!E733</f>
        <v>400</v>
      </c>
      <c r="E726" s="1">
        <v>0</v>
      </c>
      <c r="F726" s="1">
        <v>0</v>
      </c>
      <c r="G726" s="2">
        <f t="shared" si="14"/>
        <v>1160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3520.85</v>
      </c>
      <c r="D727" s="1">
        <f>'PR-RAS'!E734</f>
        <v>4469.25</v>
      </c>
      <c r="E727" s="1">
        <v>0</v>
      </c>
      <c r="F727" s="1">
        <v>0</v>
      </c>
      <c r="G727" s="2">
        <f t="shared" si="14"/>
        <v>9045.4881000000005</v>
      </c>
      <c r="H727" s="2">
        <f t="shared" si="15"/>
        <v>0.40000000000009095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265.81</v>
      </c>
      <c r="D729" s="1">
        <f>'PR-RAS'!E736</f>
        <v>131.4</v>
      </c>
      <c r="E729" s="1">
        <v>0</v>
      </c>
      <c r="F729" s="1">
        <v>0</v>
      </c>
      <c r="G729" s="2">
        <f t="shared" si="14"/>
        <v>384.82808</v>
      </c>
      <c r="H729" s="2">
        <f t="shared" si="15"/>
        <v>0.59000000000000341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671.76</v>
      </c>
      <c r="D734" s="1">
        <f>'PR-RAS'!E741</f>
        <v>0</v>
      </c>
      <c r="E734" s="1">
        <v>0</v>
      </c>
      <c r="F734" s="1">
        <v>0</v>
      </c>
      <c r="G734" s="2">
        <f t="shared" si="14"/>
        <v>492.40008</v>
      </c>
      <c r="H734" s="2">
        <f t="shared" si="15"/>
        <v>0.24000000000000909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24191.599999999999</v>
      </c>
      <c r="D1582" s="6"/>
      <c r="E1582" s="6">
        <v>0</v>
      </c>
      <c r="F1582" s="6">
        <v>0</v>
      </c>
      <c r="G1582" s="7">
        <f t="shared" ref="G1582:G1686" si="70">B1582/1000*C1582</f>
        <v>24.191599999999998</v>
      </c>
      <c r="H1582" s="7">
        <f t="shared" ref="H1582:H1686" si="71">ABS(C1582-ROUND(C1582,0))</f>
        <v>0.40000000000145519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155868.6</v>
      </c>
      <c r="D1583" s="1">
        <v>0</v>
      </c>
      <c r="E1583" s="1">
        <v>0</v>
      </c>
      <c r="F1583" s="1">
        <v>0</v>
      </c>
      <c r="G1583" s="2">
        <f t="shared" si="70"/>
        <v>311.73720000000003</v>
      </c>
      <c r="H1583" s="2">
        <f t="shared" si="71"/>
        <v>0.39999999999417923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155318.6</v>
      </c>
      <c r="D1585" s="1">
        <v>0</v>
      </c>
      <c r="E1585" s="1">
        <v>0</v>
      </c>
      <c r="F1585" s="1">
        <v>0</v>
      </c>
      <c r="G1585" s="2">
        <f t="shared" si="70"/>
        <v>621.27440000000001</v>
      </c>
      <c r="H1585" s="2">
        <f t="shared" si="71"/>
        <v>0.39999999999417923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130906.39</v>
      </c>
      <c r="D1586" s="1">
        <v>0</v>
      </c>
      <c r="E1586" s="1">
        <v>0</v>
      </c>
      <c r="F1586" s="1">
        <v>0</v>
      </c>
      <c r="G1586" s="2">
        <f t="shared" si="70"/>
        <v>654.53195000000005</v>
      </c>
      <c r="H1586" s="2">
        <f t="shared" si="71"/>
        <v>0.38999999999941792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23992.61</v>
      </c>
      <c r="D1587" s="1">
        <v>0</v>
      </c>
      <c r="E1587" s="1">
        <v>0</v>
      </c>
      <c r="F1587" s="1">
        <v>0</v>
      </c>
      <c r="G1587" s="2">
        <f t="shared" si="70"/>
        <v>143.95565999999999</v>
      </c>
      <c r="H1587" s="2">
        <f t="shared" si="71"/>
        <v>0.38999999999941792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419.6</v>
      </c>
      <c r="D1588" s="1">
        <v>0</v>
      </c>
      <c r="E1588" s="1">
        <v>0</v>
      </c>
      <c r="F1588" s="1">
        <v>0</v>
      </c>
      <c r="G1588" s="2">
        <f t="shared" si="70"/>
        <v>2.9372000000000003</v>
      </c>
      <c r="H1588" s="2">
        <f t="shared" si="71"/>
        <v>0.39999999999997726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550</v>
      </c>
      <c r="D1594" s="1">
        <v>0</v>
      </c>
      <c r="E1594" s="1">
        <v>0</v>
      </c>
      <c r="F1594" s="1">
        <v>0</v>
      </c>
      <c r="G1594" s="2">
        <f t="shared" si="70"/>
        <v>7.1499999999999995</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156385.94999999998</v>
      </c>
      <c r="D1602" s="1">
        <v>0</v>
      </c>
      <c r="E1602" s="1">
        <v>0</v>
      </c>
      <c r="F1602" s="1">
        <v>0</v>
      </c>
      <c r="G1602" s="2">
        <f t="shared" si="70"/>
        <v>3284.1049499999999</v>
      </c>
      <c r="H1602" s="2">
        <f t="shared" si="71"/>
        <v>5.0000000017462298E-2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155835.94999999998</v>
      </c>
      <c r="D1604" s="1">
        <v>0</v>
      </c>
      <c r="E1604" s="1">
        <v>0</v>
      </c>
      <c r="F1604" s="1">
        <v>0</v>
      </c>
      <c r="G1604" s="2">
        <f t="shared" si="70"/>
        <v>3584.2268499999996</v>
      </c>
      <c r="H1604" s="2">
        <f t="shared" si="71"/>
        <v>5.0000000017462298E-2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130786.99</v>
      </c>
      <c r="D1605" s="1">
        <v>0</v>
      </c>
      <c r="E1605" s="1">
        <v>0</v>
      </c>
      <c r="F1605" s="1">
        <v>0</v>
      </c>
      <c r="G1605" s="2">
        <f t="shared" si="70"/>
        <v>3138.8877600000001</v>
      </c>
      <c r="H1605" s="2">
        <f t="shared" si="71"/>
        <v>9.9999999947613105E-3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24605.69</v>
      </c>
      <c r="D1606" s="1">
        <v>0</v>
      </c>
      <c r="E1606" s="1">
        <v>0</v>
      </c>
      <c r="F1606" s="1">
        <v>0</v>
      </c>
      <c r="G1606" s="2">
        <f t="shared" si="70"/>
        <v>615.14224999999999</v>
      </c>
      <c r="H1606" s="2">
        <f t="shared" si="71"/>
        <v>0.31000000000130967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443.27</v>
      </c>
      <c r="D1607" s="1">
        <v>0</v>
      </c>
      <c r="E1607" s="1">
        <v>0</v>
      </c>
      <c r="F1607" s="1">
        <v>0</v>
      </c>
      <c r="G1607" s="2">
        <f t="shared" si="70"/>
        <v>11.52502</v>
      </c>
      <c r="H1607" s="2">
        <f t="shared" si="71"/>
        <v>0.26999999999998181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550</v>
      </c>
      <c r="D1613" s="1">
        <v>0</v>
      </c>
      <c r="E1613" s="1">
        <v>0</v>
      </c>
      <c r="F1613" s="1">
        <v>0</v>
      </c>
      <c r="G1613" s="2">
        <f t="shared" si="70"/>
        <v>17.600000000000001</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23674.250000000029</v>
      </c>
      <c r="D1621" s="1">
        <v>0</v>
      </c>
      <c r="E1621" s="1">
        <v>0</v>
      </c>
      <c r="F1621" s="1">
        <v>0</v>
      </c>
      <c r="G1621" s="2">
        <f t="shared" si="70"/>
        <v>946.97000000000116</v>
      </c>
      <c r="H1621" s="2">
        <f t="shared" si="71"/>
        <v>0.25000000002910383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23674.25</v>
      </c>
      <c r="D1681" s="1">
        <v>0</v>
      </c>
      <c r="E1681" s="1">
        <v>0</v>
      </c>
      <c r="F1681" s="1">
        <v>0</v>
      </c>
      <c r="G1681" s="2">
        <f t="shared" si="70"/>
        <v>2367.4250000000002</v>
      </c>
      <c r="H1681" s="2">
        <f t="shared" si="71"/>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23674.25</v>
      </c>
      <c r="D1683" s="1">
        <v>0</v>
      </c>
      <c r="E1683" s="1">
        <v>0</v>
      </c>
      <c r="F1683" s="1">
        <v>0</v>
      </c>
      <c r="G1683" s="2">
        <f t="shared" si="70"/>
        <v>2414.7734999999998</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27870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105647.32999999999</v>
      </c>
      <c r="I16" s="298">
        <f>'PR-RAS'!E6</f>
        <v>141365.17000000001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118085.54</v>
      </c>
      <c r="I17" s="298">
        <f>'PR-RAS'!E152</f>
        <v>153958.46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18358.660000000011</v>
      </c>
      <c r="I19" s="298">
        <f>'PR-RAS'!E650</f>
        <v>18118.469999999979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24191.599999999999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23674.250000000029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23674.25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4" zoomScale="120" zoomScaleNormal="120" workbookViewId="0">
      <selection activeCell="E1023" sqref="E102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105647.32999999999</v>
      </c>
      <c r="E6" s="59">
        <f>E7+E43+E49+E82+E106+E125+E134+E140</f>
        <v>141365.17000000001</v>
      </c>
      <c r="F6" s="44">
        <f t="shared" ref="F6:F132" si="0">IF(D6&lt;&gt;0,IF(E6/D6&gt;=100,"&gt;&gt;100",E6/D6*100),"-")</f>
        <v>133.80855909941124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162</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162</v>
      </c>
      <c r="E68" s="59">
        <f t="shared" si="11"/>
        <v>0</v>
      </c>
      <c r="F68" s="44">
        <f t="shared" si="0"/>
        <v>0</v>
      </c>
    </row>
    <row r="69" spans="1:6" ht="12.75" customHeight="1" x14ac:dyDescent="0.2">
      <c r="A69" s="62" t="s">
        <v>189</v>
      </c>
      <c r="B69" s="63" t="s">
        <v>190</v>
      </c>
      <c r="C69" s="267" t="s">
        <v>189</v>
      </c>
      <c r="D69" s="193">
        <v>162</v>
      </c>
      <c r="E69" s="193"/>
      <c r="F69" s="44">
        <f t="shared" si="0"/>
        <v>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15132.18</v>
      </c>
      <c r="E106" s="59">
        <f>E107+E112+E120+E124</f>
        <v>23605.23</v>
      </c>
      <c r="F106" s="44">
        <f t="shared" si="0"/>
        <v>155.99358453309438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15132.18</v>
      </c>
      <c r="E112" s="59">
        <f t="shared" si="20"/>
        <v>23605.23</v>
      </c>
      <c r="F112" s="44">
        <f t="shared" si="0"/>
        <v>155.99358453309438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15132.18</v>
      </c>
      <c r="E117" s="193">
        <v>23605.23</v>
      </c>
      <c r="F117" s="44">
        <f t="shared" si="0"/>
        <v>155.99358453309438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90353.15</v>
      </c>
      <c r="E134" s="59">
        <f t="shared" si="25"/>
        <v>117759.94</v>
      </c>
      <c r="F134" s="44">
        <f t="shared" ref="F134:F229" si="26">IF(D134&lt;&gt;0,IF(E134/D134&gt;=100,"&gt;&gt;100",E134/D134*100),"-")</f>
        <v>130.33296570180454</v>
      </c>
    </row>
    <row r="135" spans="1:6" ht="24" x14ac:dyDescent="0.2">
      <c r="A135" s="62">
        <v>671</v>
      </c>
      <c r="B135" s="181" t="s">
        <v>321</v>
      </c>
      <c r="C135" s="267" t="s">
        <v>322</v>
      </c>
      <c r="D135" s="59">
        <f t="shared" ref="D135:E135" si="27">SUM(D136:D138)</f>
        <v>90353.15</v>
      </c>
      <c r="E135" s="59">
        <f t="shared" si="27"/>
        <v>117759.94</v>
      </c>
      <c r="F135" s="44">
        <f t="shared" si="26"/>
        <v>130.33296570180454</v>
      </c>
    </row>
    <row r="136" spans="1:6" ht="12.75" customHeight="1" x14ac:dyDescent="0.2">
      <c r="A136" s="62">
        <v>6711</v>
      </c>
      <c r="B136" s="64" t="s">
        <v>323</v>
      </c>
      <c r="C136" s="267" t="s">
        <v>324</v>
      </c>
      <c r="D136" s="193">
        <v>89373.15</v>
      </c>
      <c r="E136" s="193">
        <v>117759.94</v>
      </c>
      <c r="F136" s="44">
        <f t="shared" si="26"/>
        <v>131.76210080991888</v>
      </c>
    </row>
    <row r="137" spans="1:6" ht="24" x14ac:dyDescent="0.2">
      <c r="A137" s="62">
        <v>6712</v>
      </c>
      <c r="B137" s="181" t="s">
        <v>325</v>
      </c>
      <c r="C137" s="267" t="s">
        <v>326</v>
      </c>
      <c r="D137" s="193">
        <v>980</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118085.54</v>
      </c>
      <c r="E152" s="59">
        <f>E153+E164+E202+E221+E230+E262+E273</f>
        <v>153958.46</v>
      </c>
      <c r="F152" s="44">
        <f t="shared" si="26"/>
        <v>130.37875763620167</v>
      </c>
    </row>
    <row r="153" spans="1:6" ht="12.75" customHeight="1" x14ac:dyDescent="0.2">
      <c r="A153" s="62">
        <v>31</v>
      </c>
      <c r="B153" s="63" t="s">
        <v>356</v>
      </c>
      <c r="C153" s="267" t="s">
        <v>357</v>
      </c>
      <c r="D153" s="59">
        <f t="shared" ref="D153:E153" si="30">D154+D159+D160</f>
        <v>93399.11</v>
      </c>
      <c r="E153" s="59">
        <f t="shared" si="30"/>
        <v>129546.25</v>
      </c>
      <c r="F153" s="44">
        <f t="shared" si="26"/>
        <v>138.70180347542927</v>
      </c>
    </row>
    <row r="154" spans="1:6" ht="12.75" customHeight="1" x14ac:dyDescent="0.2">
      <c r="A154" s="62">
        <v>311</v>
      </c>
      <c r="B154" s="63" t="s">
        <v>358</v>
      </c>
      <c r="C154" s="267" t="s">
        <v>359</v>
      </c>
      <c r="D154" s="59">
        <f t="shared" ref="D154:E154" si="31">SUM(D155:D158)</f>
        <v>79484.210000000006</v>
      </c>
      <c r="E154" s="59">
        <f t="shared" si="31"/>
        <v>110855.17</v>
      </c>
      <c r="F154" s="44">
        <f t="shared" si="26"/>
        <v>139.46816606719747</v>
      </c>
    </row>
    <row r="155" spans="1:6" ht="12.75" customHeight="1" x14ac:dyDescent="0.2">
      <c r="A155" s="62">
        <v>3111</v>
      </c>
      <c r="B155" s="63" t="s">
        <v>360</v>
      </c>
      <c r="C155" s="267" t="s">
        <v>361</v>
      </c>
      <c r="D155" s="193">
        <v>79484.210000000006</v>
      </c>
      <c r="E155" s="193">
        <v>110855.17</v>
      </c>
      <c r="F155" s="44">
        <f t="shared" si="26"/>
        <v>139.46816606719747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800</v>
      </c>
      <c r="E159" s="193">
        <v>400</v>
      </c>
      <c r="F159" s="44">
        <f t="shared" si="26"/>
        <v>50</v>
      </c>
    </row>
    <row r="160" spans="1:6" ht="12.75" customHeight="1" x14ac:dyDescent="0.2">
      <c r="A160" s="62">
        <v>313</v>
      </c>
      <c r="B160" s="64" t="s">
        <v>370</v>
      </c>
      <c r="C160" s="267" t="s">
        <v>371</v>
      </c>
      <c r="D160" s="59">
        <f t="shared" ref="D160:E160" si="32">SUM(D161:D163)</f>
        <v>13114.9</v>
      </c>
      <c r="E160" s="59">
        <f t="shared" si="32"/>
        <v>18291.080000000002</v>
      </c>
      <c r="F160" s="44">
        <f t="shared" si="26"/>
        <v>139.46793341924072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13114.9</v>
      </c>
      <c r="E162" s="193">
        <v>18291.080000000002</v>
      </c>
      <c r="F162" s="44">
        <f t="shared" si="26"/>
        <v>139.46793341924072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24266</v>
      </c>
      <c r="E164" s="59">
        <f>E165+E170+E178+E188+E189+E194</f>
        <v>23992.61</v>
      </c>
      <c r="F164" s="44">
        <f t="shared" si="26"/>
        <v>98.873361905546858</v>
      </c>
    </row>
    <row r="165" spans="1:6" ht="12.75" customHeight="1" x14ac:dyDescent="0.2">
      <c r="A165" s="62">
        <v>321</v>
      </c>
      <c r="B165" s="63" t="s">
        <v>380</v>
      </c>
      <c r="C165" s="267" t="s">
        <v>381</v>
      </c>
      <c r="D165" s="59">
        <f t="shared" ref="D165:E165" si="33">SUM(D166:D169)</f>
        <v>4383.5199999999995</v>
      </c>
      <c r="E165" s="59">
        <f t="shared" si="33"/>
        <v>4504.75</v>
      </c>
      <c r="F165" s="44">
        <f t="shared" si="26"/>
        <v>102.76558564806366</v>
      </c>
    </row>
    <row r="166" spans="1:6" ht="12.75" customHeight="1" x14ac:dyDescent="0.2">
      <c r="A166" s="62">
        <v>3211</v>
      </c>
      <c r="B166" s="63" t="s">
        <v>382</v>
      </c>
      <c r="C166" s="267" t="s">
        <v>383</v>
      </c>
      <c r="D166" s="193">
        <v>193</v>
      </c>
      <c r="E166" s="193"/>
      <c r="F166" s="44">
        <f t="shared" si="26"/>
        <v>0</v>
      </c>
    </row>
    <row r="167" spans="1:6" ht="12.75" customHeight="1" x14ac:dyDescent="0.2">
      <c r="A167" s="62">
        <v>3212</v>
      </c>
      <c r="B167" s="63" t="s">
        <v>384</v>
      </c>
      <c r="C167" s="267" t="s">
        <v>385</v>
      </c>
      <c r="D167" s="193">
        <v>3520.85</v>
      </c>
      <c r="E167" s="193">
        <v>4469.25</v>
      </c>
      <c r="F167" s="44">
        <f t="shared" si="26"/>
        <v>126.9366772228297</v>
      </c>
    </row>
    <row r="168" spans="1:6" ht="12.75" customHeight="1" x14ac:dyDescent="0.2">
      <c r="A168" s="62">
        <v>3213</v>
      </c>
      <c r="B168" s="63" t="s">
        <v>386</v>
      </c>
      <c r="C168" s="267" t="s">
        <v>387</v>
      </c>
      <c r="D168" s="193">
        <v>230.87</v>
      </c>
      <c r="E168" s="193"/>
      <c r="F168" s="44">
        <f t="shared" si="26"/>
        <v>0</v>
      </c>
    </row>
    <row r="169" spans="1:6" ht="12.75" customHeight="1" x14ac:dyDescent="0.2">
      <c r="A169" s="62">
        <v>3214</v>
      </c>
      <c r="B169" s="63" t="s">
        <v>388</v>
      </c>
      <c r="C169" s="267" t="s">
        <v>389</v>
      </c>
      <c r="D169" s="193">
        <v>438.8</v>
      </c>
      <c r="E169" s="193">
        <v>35.5</v>
      </c>
      <c r="F169" s="44">
        <f t="shared" si="26"/>
        <v>8.0902461257976306</v>
      </c>
    </row>
    <row r="170" spans="1:6" ht="12.75" customHeight="1" x14ac:dyDescent="0.2">
      <c r="A170" s="62">
        <v>322</v>
      </c>
      <c r="B170" s="63" t="s">
        <v>390</v>
      </c>
      <c r="C170" s="267" t="s">
        <v>391</v>
      </c>
      <c r="D170" s="59">
        <f t="shared" ref="D170:E170" si="34">SUM(D171:D177)</f>
        <v>15493.410000000002</v>
      </c>
      <c r="E170" s="59">
        <f t="shared" si="34"/>
        <v>15006.12</v>
      </c>
      <c r="F170" s="44">
        <f t="shared" si="26"/>
        <v>96.854856355056768</v>
      </c>
    </row>
    <row r="171" spans="1:6" ht="12.75" customHeight="1" x14ac:dyDescent="0.2">
      <c r="A171" s="62">
        <v>3221</v>
      </c>
      <c r="B171" s="63" t="s">
        <v>392</v>
      </c>
      <c r="C171" s="267" t="s">
        <v>393</v>
      </c>
      <c r="D171" s="193">
        <v>1545.92</v>
      </c>
      <c r="E171" s="193">
        <v>1384.58</v>
      </c>
      <c r="F171" s="44">
        <f t="shared" si="26"/>
        <v>89.563496170565088</v>
      </c>
    </row>
    <row r="172" spans="1:6" ht="12.75" customHeight="1" x14ac:dyDescent="0.2">
      <c r="A172" s="62">
        <v>3222</v>
      </c>
      <c r="B172" s="63" t="s">
        <v>394</v>
      </c>
      <c r="C172" s="267" t="s">
        <v>395</v>
      </c>
      <c r="D172" s="193">
        <v>9035.43</v>
      </c>
      <c r="E172" s="193">
        <v>9058.07</v>
      </c>
      <c r="F172" s="44">
        <f t="shared" si="26"/>
        <v>100.25056914834158</v>
      </c>
    </row>
    <row r="173" spans="1:6" ht="12.75" customHeight="1" x14ac:dyDescent="0.2">
      <c r="A173" s="62">
        <v>3223</v>
      </c>
      <c r="B173" s="64" t="s">
        <v>396</v>
      </c>
      <c r="C173" s="267" t="s">
        <v>397</v>
      </c>
      <c r="D173" s="193">
        <v>2912.26</v>
      </c>
      <c r="E173" s="193">
        <v>3285.3</v>
      </c>
      <c r="F173" s="44">
        <f t="shared" si="26"/>
        <v>112.80929587330802</v>
      </c>
    </row>
    <row r="174" spans="1:6" ht="12.75" customHeight="1" x14ac:dyDescent="0.2">
      <c r="A174" s="62">
        <v>3224</v>
      </c>
      <c r="B174" s="64" t="s">
        <v>398</v>
      </c>
      <c r="C174" s="267" t="s">
        <v>399</v>
      </c>
      <c r="D174" s="193">
        <v>460.77</v>
      </c>
      <c r="E174" s="193">
        <v>575.57000000000005</v>
      </c>
      <c r="F174" s="44">
        <f t="shared" si="26"/>
        <v>124.91481650281054</v>
      </c>
    </row>
    <row r="175" spans="1:6" ht="12.75" customHeight="1" x14ac:dyDescent="0.2">
      <c r="A175" s="62">
        <v>3225</v>
      </c>
      <c r="B175" s="64" t="s">
        <v>400</v>
      </c>
      <c r="C175" s="267" t="s">
        <v>401</v>
      </c>
      <c r="D175" s="193">
        <v>1539.03</v>
      </c>
      <c r="E175" s="193">
        <v>702.6</v>
      </c>
      <c r="F175" s="44">
        <f t="shared" si="26"/>
        <v>45.652131537396933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3574.59</v>
      </c>
      <c r="E178" s="59">
        <f t="shared" si="35"/>
        <v>4326.0300000000007</v>
      </c>
      <c r="F178" s="44">
        <f t="shared" si="26"/>
        <v>121.0217115809086</v>
      </c>
    </row>
    <row r="179" spans="1:6" ht="12.75" customHeight="1" x14ac:dyDescent="0.2">
      <c r="A179" s="62">
        <v>3231</v>
      </c>
      <c r="B179" s="64" t="s">
        <v>408</v>
      </c>
      <c r="C179" s="267" t="s">
        <v>409</v>
      </c>
      <c r="D179" s="193">
        <v>279.25</v>
      </c>
      <c r="E179" s="193">
        <v>191.75</v>
      </c>
      <c r="F179" s="44">
        <f t="shared" si="26"/>
        <v>68.666069829901517</v>
      </c>
    </row>
    <row r="180" spans="1:6" ht="12.75" customHeight="1" x14ac:dyDescent="0.2">
      <c r="A180" s="62">
        <v>3232</v>
      </c>
      <c r="B180" s="64" t="s">
        <v>410</v>
      </c>
      <c r="C180" s="267" t="s">
        <v>411</v>
      </c>
      <c r="D180" s="193">
        <v>133.63</v>
      </c>
      <c r="E180" s="193">
        <v>858.74</v>
      </c>
      <c r="F180" s="44">
        <f t="shared" si="26"/>
        <v>642.62515902117786</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1608.53</v>
      </c>
      <c r="E182" s="193">
        <v>1906.44</v>
      </c>
      <c r="F182" s="44">
        <f t="shared" si="26"/>
        <v>118.52063685476801</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680.41</v>
      </c>
      <c r="E184" s="193">
        <v>640.15</v>
      </c>
      <c r="F184" s="44">
        <f t="shared" si="26"/>
        <v>94.082979380079649</v>
      </c>
    </row>
    <row r="185" spans="1:6" ht="12.75" customHeight="1" x14ac:dyDescent="0.2">
      <c r="A185" s="62">
        <v>3237</v>
      </c>
      <c r="B185" s="63" t="s">
        <v>420</v>
      </c>
      <c r="C185" s="267" t="s">
        <v>421</v>
      </c>
      <c r="D185" s="193">
        <v>556.13</v>
      </c>
      <c r="E185" s="193">
        <v>150</v>
      </c>
      <c r="F185" s="44">
        <f t="shared" si="26"/>
        <v>26.972110837394137</v>
      </c>
    </row>
    <row r="186" spans="1:6" ht="12.75" customHeight="1" x14ac:dyDescent="0.2">
      <c r="A186" s="62">
        <v>3238</v>
      </c>
      <c r="B186" s="63" t="s">
        <v>422</v>
      </c>
      <c r="C186" s="267" t="s">
        <v>423</v>
      </c>
      <c r="D186" s="193">
        <v>299.01</v>
      </c>
      <c r="E186" s="193">
        <v>578.95000000000005</v>
      </c>
      <c r="F186" s="44">
        <f t="shared" si="26"/>
        <v>193.62228688003748</v>
      </c>
    </row>
    <row r="187" spans="1:6" ht="12.75" customHeight="1" x14ac:dyDescent="0.2">
      <c r="A187" s="62">
        <v>3239</v>
      </c>
      <c r="B187" s="63" t="s">
        <v>424</v>
      </c>
      <c r="C187" s="267" t="s">
        <v>425</v>
      </c>
      <c r="D187" s="193">
        <v>17.63</v>
      </c>
      <c r="E187" s="193"/>
      <c r="F187" s="44">
        <f t="shared" si="26"/>
        <v>0</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814.48</v>
      </c>
      <c r="E194" s="59">
        <f t="shared" si="36"/>
        <v>155.70999999999998</v>
      </c>
      <c r="F194" s="44">
        <f t="shared" si="26"/>
        <v>19.117719281013652</v>
      </c>
    </row>
    <row r="195" spans="1:6" ht="12.75" customHeight="1" x14ac:dyDescent="0.2">
      <c r="A195" s="62">
        <v>3291</v>
      </c>
      <c r="B195" s="182" t="s">
        <v>440</v>
      </c>
      <c r="C195" s="267" t="s">
        <v>441</v>
      </c>
      <c r="D195" s="193">
        <v>671.76</v>
      </c>
      <c r="E195" s="193"/>
      <c r="F195" s="44">
        <f t="shared" si="26"/>
        <v>0</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79</v>
      </c>
      <c r="E197" s="193">
        <v>91.99</v>
      </c>
      <c r="F197" s="44">
        <f t="shared" si="26"/>
        <v>116.44303797468353</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63.72</v>
      </c>
      <c r="E199" s="193">
        <v>63.72</v>
      </c>
      <c r="F199" s="44">
        <f t="shared" si="26"/>
        <v>100</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420.43</v>
      </c>
      <c r="E202" s="59">
        <f t="shared" si="37"/>
        <v>419.6</v>
      </c>
      <c r="F202" s="44">
        <f t="shared" si="26"/>
        <v>99.802583069714345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420.43</v>
      </c>
      <c r="E216" s="59">
        <f t="shared" si="40"/>
        <v>419.6</v>
      </c>
      <c r="F216" s="44">
        <f t="shared" si="26"/>
        <v>99.802583069714345</v>
      </c>
    </row>
    <row r="217" spans="1:6" ht="12.75" customHeight="1" x14ac:dyDescent="0.2">
      <c r="A217" s="62">
        <v>3431</v>
      </c>
      <c r="B217" s="181" t="s">
        <v>484</v>
      </c>
      <c r="C217" s="267" t="s">
        <v>485</v>
      </c>
      <c r="D217" s="193">
        <v>420.43</v>
      </c>
      <c r="E217" s="193">
        <v>419.6</v>
      </c>
      <c r="F217" s="44">
        <f t="shared" si="26"/>
        <v>99.802583069714345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118085.54</v>
      </c>
      <c r="E299" s="59">
        <f>E152-E297+E298</f>
        <v>153958.46</v>
      </c>
      <c r="F299" s="44">
        <f t="shared" si="68"/>
        <v>130.37875763620167</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12438.210000000006</v>
      </c>
      <c r="E301" s="59">
        <f>IF(E299&gt;=E6,E299-E6,0)</f>
        <v>12593.289999999979</v>
      </c>
      <c r="F301" s="44">
        <f t="shared" si="68"/>
        <v>101.24680319756598</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3170.66</v>
      </c>
      <c r="E303" s="193">
        <v>4126.88</v>
      </c>
      <c r="F303" s="44">
        <f t="shared" si="68"/>
        <v>130.15838973589095</v>
      </c>
    </row>
    <row r="304" spans="1:6" ht="12.75" customHeight="1" x14ac:dyDescent="0.2">
      <c r="A304" s="62">
        <v>96</v>
      </c>
      <c r="B304" s="228" t="s">
        <v>649</v>
      </c>
      <c r="C304" s="267" t="s">
        <v>650</v>
      </c>
      <c r="D304" s="193">
        <v>345.07</v>
      </c>
      <c r="E304" s="193">
        <v>4332.66</v>
      </c>
      <c r="F304" s="44">
        <f t="shared" si="68"/>
        <v>1255.5887211290462</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1901.49</v>
      </c>
      <c r="E360" s="59">
        <f t="shared" si="86"/>
        <v>550</v>
      </c>
      <c r="F360" s="44">
        <f t="shared" si="72"/>
        <v>28.924685378308588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1901.49</v>
      </c>
      <c r="E373" s="59">
        <f t="shared" si="90"/>
        <v>550</v>
      </c>
      <c r="F373" s="44">
        <f t="shared" si="72"/>
        <v>28.924685378308588</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1901.49</v>
      </c>
      <c r="E379" s="59">
        <f t="shared" si="92"/>
        <v>550</v>
      </c>
      <c r="F379" s="44">
        <f t="shared" si="72"/>
        <v>28.924685378308588</v>
      </c>
    </row>
    <row r="380" spans="1:6" ht="12.75" customHeight="1" x14ac:dyDescent="0.2">
      <c r="A380" s="62">
        <v>4221</v>
      </c>
      <c r="B380" s="63" t="s">
        <v>696</v>
      </c>
      <c r="C380" s="267" t="s">
        <v>788</v>
      </c>
      <c r="D380" s="193">
        <v>1901.49</v>
      </c>
      <c r="E380" s="193">
        <v>550</v>
      </c>
      <c r="F380" s="44">
        <f t="shared" si="72"/>
        <v>28.924685378308588</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1901.49</v>
      </c>
      <c r="E418" s="59">
        <f t="shared" si="102"/>
        <v>550</v>
      </c>
      <c r="F418" s="44">
        <f t="shared" si="72"/>
        <v>28.924685378308588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848.3</v>
      </c>
      <c r="E420" s="193">
        <v>848.3</v>
      </c>
      <c r="F420" s="44">
        <f t="shared" si="72"/>
        <v>100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105647.32999999999</v>
      </c>
      <c r="E422" s="59">
        <f>E6+E308</f>
        <v>141365.17000000001</v>
      </c>
      <c r="F422" s="44">
        <f t="shared" si="72"/>
        <v>133.80855909941124</v>
      </c>
    </row>
    <row r="423" spans="1:6" ht="12.75" customHeight="1" x14ac:dyDescent="0.2">
      <c r="A423" s="62" t="s">
        <v>630</v>
      </c>
      <c r="B423" s="63" t="s">
        <v>853</v>
      </c>
      <c r="C423" s="267" t="s">
        <v>854</v>
      </c>
      <c r="D423" s="59">
        <f t="shared" ref="D423:E423" si="103">D299+D360</f>
        <v>119987.03</v>
      </c>
      <c r="E423" s="59">
        <f t="shared" si="103"/>
        <v>154508.46</v>
      </c>
      <c r="F423" s="44">
        <f t="shared" si="72"/>
        <v>128.77096799545751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14339.700000000012</v>
      </c>
      <c r="E425" s="59">
        <f t="shared" si="105"/>
        <v>13143.289999999979</v>
      </c>
      <c r="F425" s="44">
        <f t="shared" si="72"/>
        <v>91.656659483810458</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4018.96</v>
      </c>
      <c r="E427" s="59">
        <f t="shared" si="107"/>
        <v>4975.18</v>
      </c>
      <c r="F427" s="44">
        <f t="shared" si="72"/>
        <v>123.79272249537195</v>
      </c>
    </row>
    <row r="428" spans="1:6" ht="24" x14ac:dyDescent="0.2">
      <c r="A428" s="269" t="s">
        <v>864</v>
      </c>
      <c r="B428" s="263" t="s">
        <v>865</v>
      </c>
      <c r="C428" s="270" t="s">
        <v>866</v>
      </c>
      <c r="D428" s="80">
        <f t="shared" ref="D428:E428" si="108">D304+D421</f>
        <v>345.07</v>
      </c>
      <c r="E428" s="80">
        <f t="shared" si="108"/>
        <v>4332.66</v>
      </c>
      <c r="F428" s="60">
        <f t="shared" si="72"/>
        <v>1255.5887211290462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105647.32999999999</v>
      </c>
      <c r="E643" s="59">
        <f>E422+E430</f>
        <v>141365.17000000001</v>
      </c>
      <c r="F643" s="44">
        <f t="shared" si="109"/>
        <v>133.80855909941124</v>
      </c>
    </row>
    <row r="644" spans="1:6" ht="12.75" customHeight="1" x14ac:dyDescent="0.2">
      <c r="A644" s="62" t="s">
        <v>630</v>
      </c>
      <c r="B644" s="63" t="s">
        <v>1286</v>
      </c>
      <c r="C644" s="267" t="s">
        <v>1287</v>
      </c>
      <c r="D644" s="59">
        <f>D423+D535</f>
        <v>119987.03</v>
      </c>
      <c r="E644" s="59">
        <f>E423+E535</f>
        <v>154508.46</v>
      </c>
      <c r="F644" s="44">
        <f t="shared" si="109"/>
        <v>128.77096799545751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14339.700000000012</v>
      </c>
      <c r="E646" s="59">
        <f t="shared" si="164"/>
        <v>13143.289999999979</v>
      </c>
      <c r="F646" s="44">
        <f t="shared" si="109"/>
        <v>91.656659483810458</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4018.96</v>
      </c>
      <c r="E648" s="59">
        <f>IF(E427-E426+E642-E641&gt;=0,E427-E426+E642-E641,0)</f>
        <v>4975.18</v>
      </c>
      <c r="F648" s="44">
        <f t="shared" si="109"/>
        <v>123.79272249537195</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18358.660000000011</v>
      </c>
      <c r="E650" s="59">
        <f t="shared" si="166"/>
        <v>18118.469999999979</v>
      </c>
      <c r="F650" s="44">
        <f t="shared" si="109"/>
        <v>98.691680111729113</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12147.87</v>
      </c>
      <c r="E653" s="193">
        <v>17723.43</v>
      </c>
      <c r="F653" s="44">
        <f t="shared" ref="F653:F740" si="167">IF(D653&lt;&gt;0,IF(E653/D653&gt;=100,"&gt;&gt;100",E653/D653*100),"-")</f>
        <v>145.89742893198562</v>
      </c>
    </row>
    <row r="654" spans="1:6" ht="12.75" customHeight="1" x14ac:dyDescent="0.2">
      <c r="A654" s="62" t="s">
        <v>1305</v>
      </c>
      <c r="B654" s="63" t="s">
        <v>1306</v>
      </c>
      <c r="C654" s="267" t="s">
        <v>1305</v>
      </c>
      <c r="D654" s="193">
        <v>107902.28</v>
      </c>
      <c r="E654" s="193">
        <v>143675.54999999999</v>
      </c>
      <c r="F654" s="44">
        <f t="shared" si="167"/>
        <v>133.15339583185823</v>
      </c>
    </row>
    <row r="655" spans="1:6" ht="12.75" customHeight="1" x14ac:dyDescent="0.2">
      <c r="A655" s="62" t="s">
        <v>1307</v>
      </c>
      <c r="B655" s="63" t="s">
        <v>1308</v>
      </c>
      <c r="C655" s="267" t="s">
        <v>1307</v>
      </c>
      <c r="D655" s="193">
        <v>118984.85</v>
      </c>
      <c r="E655" s="193">
        <v>156385.95000000001</v>
      </c>
      <c r="F655" s="44">
        <f t="shared" si="167"/>
        <v>131.43349762595827</v>
      </c>
    </row>
    <row r="656" spans="1:6" ht="24" x14ac:dyDescent="0.2">
      <c r="A656" s="62">
        <v>11</v>
      </c>
      <c r="B656" s="63" t="s">
        <v>1309</v>
      </c>
      <c r="C656" s="267" t="s">
        <v>1310</v>
      </c>
      <c r="D656" s="59">
        <f t="shared" ref="D656:E656" si="168">+D653+D654-D655</f>
        <v>1065.2999999999884</v>
      </c>
      <c r="E656" s="59">
        <f t="shared" si="168"/>
        <v>5013.0299999999697</v>
      </c>
      <c r="F656" s="44">
        <f t="shared" si="167"/>
        <v>470.57448606026702</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14</v>
      </c>
      <c r="E658" s="273">
        <v>14</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10</v>
      </c>
      <c r="E660" s="273">
        <v>11</v>
      </c>
      <c r="F660" s="44">
        <f t="shared" si="167"/>
        <v>110.00000000000001</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162</v>
      </c>
      <c r="E683" s="191"/>
      <c r="F683" s="70">
        <f t="shared" si="167"/>
        <v>0</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800</v>
      </c>
      <c r="E733" s="191">
        <v>400</v>
      </c>
      <c r="F733" s="70">
        <f t="shared" si="167"/>
        <v>50</v>
      </c>
    </row>
    <row r="734" spans="1:6" ht="12.75" customHeight="1" x14ac:dyDescent="0.2">
      <c r="A734" s="69">
        <v>32121</v>
      </c>
      <c r="B734" s="64" t="s">
        <v>1446</v>
      </c>
      <c r="C734" s="301" t="s">
        <v>1447</v>
      </c>
      <c r="D734" s="191">
        <v>3520.85</v>
      </c>
      <c r="E734" s="191">
        <v>4469.25</v>
      </c>
      <c r="F734" s="70">
        <f t="shared" si="167"/>
        <v>126.9366772228297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265.81</v>
      </c>
      <c r="E736" s="193">
        <v>131.4</v>
      </c>
      <c r="F736" s="44">
        <f t="shared" si="167"/>
        <v>49.433806102103006</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671.76</v>
      </c>
      <c r="E741" s="191"/>
      <c r="F741" s="70">
        <f t="shared" ref="F741:F1006" si="169">IF(D741&lt;&gt;0,IF(E741/D741&gt;=100,"&gt;&gt;100",E741/D741*100),"-")</f>
        <v>0</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24191.599999999999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155868.6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155318.6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130906.39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23992.61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419.6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550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156385.94999999998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155835.94999999998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130786.99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24605.69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443.27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550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23674.250000000029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23674.25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23674.25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27870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2025-07-03T10:52:51Z</cp:lastPrinted>
  <dcterms:created xsi:type="dcterms:W3CDTF">2022-04-01T05:14:30Z</dcterms:created>
  <dcterms:modified xsi:type="dcterms:W3CDTF">2025-07-14T12:54:57Z</dcterms:modified>
</cp:coreProperties>
</file>